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<sst xmlns="http://schemas.openxmlformats.org/spreadsheetml/2006/main" count="422" uniqueCount="277">
  <si>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</si>
  <si>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</si>
  <si>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</si>
  <si>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</si>
  <si>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</si>
  <si>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</si>
  <si>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</si>
  <si>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</si>
  <si>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</si>
  <si>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</si>
  <si>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</si>
  <si>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</si>
  <si>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</si>
  <si>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</si>
  <si>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</si>
  <si>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</si>
  <si>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</si>
  <si>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</si>
  <si>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</si>
  <si>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</si>
  <si>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</si>
  <si>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</si>
  <si>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</si>
  <si>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</si>
  <si>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</si>
  <si>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</si>
  <si>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</si>
  <si>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</si>
  <si>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</si>
  <si>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</si>
  <si>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</si>
  <si>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</si>
  <si>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</si>
  <si>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</si>
  <si>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</si>
  <si>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</si>
  <si>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</si>
  <si>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</si>
  <si>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</si>
  <si>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</si>
  <si>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</si>
  <si>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</si>
  <si>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</si>
  <si>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</si>
  <si>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</si>
  <si>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</si>
  <si>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</si>
  <si>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</si>
  <si>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</si>
  <si>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</si>
  <si>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</si>
  <si>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</si>
  <si>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</si>
  <si>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</si>
  <si>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</si>
  <si>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</si>
  <si>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</si>
  <si>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</si>
  <si>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</si>
  <si>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</si>
  <si>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</si>
  <si>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</si>
  <si>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</si>
  <si>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</si>
  <si>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</si>
  <si>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</si>
  <si>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</si>
  <si>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</si>
  <si>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</si>
  <si>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</si>
  <si>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</si>
  <si>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</si>
  <si>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</si>
  <si>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</si>
  <si>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</si>
  <si>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</si>
  <si>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</si>
  <si>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</si>
  <si>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</si>
  <si>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</si>
  <si>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</si>
  <si>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</si>
  <si>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</si>
  <si>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</si>
  <si>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</si>
  <si>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</si>
  <si>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</si>
  <si>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</si>
  <si>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</si>
  <si>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</si>
  <si>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</si>
  <si>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</si>
  <si>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</si>
  <si>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</si>
  <si>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</si>
  <si>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</si>
  <si>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</si>
  <si>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</si>
  <si>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</si>
  <si>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</si>
  <si>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</si>
  <si>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</si>
  <si>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</si>
  <si>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</si>
  <si>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</si>
  <si>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</si>
  <si>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</si>
  <si>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</si>
  <si>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</si>
  <si>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</si>
  <si>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</si>
  <si>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</si>
  <si>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</si>
  <si>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</si>
  <si>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</si>
  <si>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</si>
  <si>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</si>
  <si>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</si>
  <si>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</si>
  <si>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</si>
  <si>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</si>
  <si>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</si>
  <si>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</si>
  <si>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</si>
  <si>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</si>
  <si>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</si>
  <si>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</si>
  <si>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</si>
  <si>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</si>
  <si>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</si>
  <si>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</si>
  <si>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</si>
  <si>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</si>
  <si>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</si>
  <si>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</si>
  <si>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</si>
  <si>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</si>
  <si>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</si>
  <si>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تم ايقاف التداول اعتبارا من جلسة الخميس 2015/8/6 لعدم تقديم الافصاح السنوي لعامي 2014 و2015 ، سعر الاغلاق (0.990)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</si>
  <si>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</si>
  <si>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</si>
  <si>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</si>
  <si>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</si>
  <si>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</si>
  <si>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</si>
  <si>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الصناعات المعدنية والدراجات (IMIB)</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</si>
  <si>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</si>
  <si>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</si>
  <si>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</si>
  <si>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</si>
  <si>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</si>
  <si>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(0.540) دينار.</t>
  </si>
  <si>
    <t>الخاتم للاتصالات</t>
  </si>
  <si>
    <t>TZNI</t>
  </si>
  <si>
    <t>قطاع الاتصالات</t>
  </si>
  <si>
    <t>مصرف الخليج التجاري (BGUC)</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</si>
  <si>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</si>
  <si>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</si>
  <si>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</si>
  <si>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</si>
  <si>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</si>
  <si>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</si>
  <si>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</si>
  <si>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</si>
  <si>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</si>
  <si>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</si>
  <si>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</si>
  <si>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</si>
  <si>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</si>
  <si>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</si>
  <si>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</si>
  <si>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</si>
  <si>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</si>
  <si>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</si>
  <si>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</si>
  <si>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</si>
  <si>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</si>
  <si>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</si>
  <si>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</si>
  <si>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</si>
  <si>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</si>
  <si>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</si>
  <si>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</si>
  <si>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</si>
  <si>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</si>
  <si>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</si>
  <si>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</si>
  <si>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</si>
  <si>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</si>
  <si>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</si>
  <si>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</si>
  <si>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مصرف دجلة والفرات(BDFD)</t>
  </si>
  <si>
    <t>الاهلية للتأمين (NAHF)</t>
  </si>
  <si>
    <t>الزوراء للاستثمار المالي(VZAF)</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</si>
  <si>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</si>
  <si>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</si>
  <si>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</si>
  <si>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</si>
  <si>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</si>
  <si>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</si>
  <si>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</si>
  <si>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</si>
  <si>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</si>
  <si>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</si>
  <si>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الحمراء للتأمين (NHAM)</t>
  </si>
  <si>
    <t xml:space="preserve">Web site : www.isx-iq.net     E-mail : info-isx@isx-iq.net   07834000034 - 07711211522 - 07270094594  : ص . ب :3607 العلوية  الهاتف </t>
  </si>
  <si>
    <t>فندق بابل</t>
  </si>
  <si>
    <t>HBAY</t>
  </si>
  <si>
    <t>العراقية لانتاج البذور</t>
  </si>
  <si>
    <t>AISP</t>
  </si>
  <si>
    <t>الاهلية للانتاج الزراعي (AAHP)</t>
  </si>
  <si>
    <t>الخازر للمواد الانشائية</t>
  </si>
  <si>
    <t>تم ايقاف التداول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</si>
  <si>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</si>
  <si>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</si>
  <si>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</si>
  <si>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</si>
  <si>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</si>
  <si>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تم ايقاف التداول اعتبارا من جلسة الاربعاء 2016/7/13 لعدم تقديم الافصاح الفصلي للفصل الاول والثاني لعام 2016 , واستمرار الايقاف لعدم تقديم الافصاح السنوي لعام 2015 .</t>
  </si>
  <si>
    <t>تم ايقاف التداول اعتبارا من جلسة الخميس 2015/8/6 لعدم تقديم الافصاح السنوي لعامي 2014 و2015 والافصاح الفصلي للفصل الاول والثاني لعام 2016 ، سعر الاغلاق (1.250) دينار.</t>
  </si>
  <si>
    <t>تم ايقاف التداول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</si>
  <si>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تم ايقاف التداول اعتبارا من جلسة الاربعاء 2016/7/13 لعدم تقديم الافصاح الفصلي للفصل الاول والثاني لعام  2016 , واستمرار الايقاف الافصاح السنوي لعام 2015 . سعر الاغلاق (0.310) دينار.</t>
  </si>
  <si>
    <t>المنصور الدوائية</t>
  </si>
  <si>
    <t>IMAP</t>
  </si>
  <si>
    <t>تم ايقاف التداول على اسهم الشركة اعتبارا من جلسة الثلاثاء الموافق 2016/6/7 بعد المصادقة على تغيير نشاط الشركة الى مصرف اسلامي بعنوان (المصرف الدولي الاسلامي) سيتم تسجيل اسهم المصرف واطلاقها في التداول بعد اكمال اجراءات مركز الايداع .</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</si>
  <si>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</si>
  <si>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</si>
  <si>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</si>
  <si>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</si>
  <si>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</si>
  <si>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</si>
  <si>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</si>
  <si>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</si>
  <si>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</si>
  <si>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السجاد والمفروشات (IITC)</t>
  </si>
  <si>
    <t>بين النهرين للاستثمارات المالية (VMES)</t>
  </si>
  <si>
    <r>
      <t>سيعقد اجتماع الهيئة العامة يوم الثلاثاء 2016/10/25 الساعة العاشرة صباحا في مقر ادارة الشركة لمناقشة الحسابات الختامية لسنة المالية المنتهية في 2016/3/31 والمصادق</t>
    </r>
    <r>
      <rPr>
        <b/>
        <sz val="14"/>
        <color indexed="56"/>
        <rFont val="Arial"/>
        <family val="2"/>
      </rPr>
      <t xml:space="preserve">ه عليها وتوزيع (50%) من الفائض المتراكم , وسيتم ايقاف التداول اعتبارا من جلسة 2016/10/20.        </t>
    </r>
  </si>
  <si>
    <r>
      <t>سيعقد اجتماع الهيئة العامة يوم الاربعاء 2016/10/26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بنسبة (25%) من راس مال الشركة البالغ (500) مليون دينار  وانتخاب مجلس ادارة جديد  , سيتم ايقاف التداول اعتبارا من جلسة الاحد 2016/10/23 .</t>
    </r>
    <r>
      <rPr>
        <b/>
        <sz val="14"/>
        <color indexed="10"/>
        <rFont val="Arial"/>
        <family val="2"/>
      </rPr>
      <t xml:space="preserve"> </t>
    </r>
    <r>
      <rPr>
        <b/>
        <sz val="14"/>
        <color indexed="56"/>
        <rFont val="Arial"/>
        <family val="2"/>
      </rPr>
      <t xml:space="preserve">       </t>
    </r>
  </si>
  <si>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واقرار مقسوم الارباح . سيتم ايقاف التداول اعتبارا من الخميس 2016/11/3 .</t>
    </r>
  </si>
  <si>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</si>
  <si>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</si>
  <si>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</si>
  <si>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</si>
  <si>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</si>
  <si>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</si>
  <si>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</si>
  <si>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</si>
  <si>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</si>
  <si>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</si>
  <si>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مجموع قطاع التأمين</t>
  </si>
  <si>
    <t xml:space="preserve">تم ايقاف التداول على اسهم شركة سما بغداد للتحويل المالي اعتبارا من جلسة 2016/2/22 بعد المصادقة على تغيير نشاط الشركة الى مصرف اسلامي واستمرار الايقاف لعدم تقديم الافصاح السنوي لعام 2015 . تم بدء الايداع على اسهم الشركة البالغة (250) مليار سهم اعتبارا من 2016/10/10  . </t>
  </si>
  <si>
    <t xml:space="preserve"> قرر مجلس المحافظين ايقاف التداول على اسهم الشركة استنادا الى كتاب البنك المركزي العراقي المرقم 13640/2/9في  2016/9/22 وتم الايقاف اعتبارا من جلسة 2016/9/25. سعر الاغلاق (0.160) دينار.</t>
  </si>
  <si>
    <t xml:space="preserve">تم ايقاف التداول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</si>
  <si>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تم ايقاف التداول اعتبارا من جلسة الثلاثاء 2016/8/9 لعدم تقديم الافصاح السنوي لعام 2015 .  سعر الاغلاق (0.120) دينار. واستمرار الايقاف بقرار مجلس المحافظين استنادا الى كتاب البنك المركزي العراقي المرقم 13640/2/9 في 2016/9/22  .</t>
  </si>
  <si>
    <t>قررت الهيئة العامة في اجتماعها المنعقد في 2016/9/19 زيادة راسمال الشركة من (100) مليار دينار الى (250) مليار دينار وفق المادة (55/ اولا) من قانون الشركات .</t>
  </si>
  <si>
    <t xml:space="preserve">قررت الهيئة العامة في اجتماعها المنعقد في 2016/9/9 زيادة راس مال االشركة من (100) مليار دينار الى (250) مليار دينار وفق المادة (55/اولا) من قانون الشركات . </t>
  </si>
  <si>
    <t>نشرة التداول في السوق النظامي رقم (184)</t>
  </si>
  <si>
    <t>جلسة الخميس 2016/10/13</t>
  </si>
  <si>
    <t>نشرة الشركات غير المتداولة في السوق الثاني لجلسة الخميس الموافق 2016/10/13</t>
  </si>
  <si>
    <t>نشرة الشركات غير المتداولة في السوق النظامي لجلسة الخميس الموافق 2016/10/13</t>
  </si>
  <si>
    <t>نشرة الشركات المتوقفة عن التداول بقرار من هيئة الاوراق المالية لجلسة الخميس الموافق 2016/10/13</t>
  </si>
  <si>
    <t>اخبار الشركات المساهمة المدرجة في سوق العراق للاوراق المالية لجلسة يوم الخميس الموافق 2016/10/13</t>
  </si>
  <si>
    <t xml:space="preserve">سيعقد اجتماع الهيئة العامة يوم الاثنين 2016/10/17 الساعة العاشرة صباحا في مقر ادارة الشركة لمناقشة الحسابات الختامية لعامي 2014و2015 والمصادقه عليها واقرار مقسوم الارباح لعامي  2014و2015 وانتخاب مجلس ادارة جديد  , وتم ايقاف التداول اعتبارا من جلسة 2016/10/13.        </t>
  </si>
  <si>
    <t>دعت شركة  مساهميها الى مراجعه مقر الشركة الكائن في الوزيرية  لغرض لاستلام ارباحهم لعام 2015 مستصحبين معهم المستمسكات الثبوتية .</t>
  </si>
  <si>
    <t>الخياطة الحديثة (IMOS)</t>
  </si>
  <si>
    <t>مجموع السوقين</t>
  </si>
  <si>
    <t>نشرة التداول في السوق الثاني رقم (85)</t>
  </si>
  <si>
    <t>بلغ الرقم القياسي العام (565.920) نقطة مرتفعا بنسبة (0.83%)</t>
  </si>
  <si>
    <t xml:space="preserve">جلسة الخميس 2016/10/13 </t>
  </si>
  <si>
    <t>نشرة  تداول الاسهم المشتراة لغير العراقيين في السوق النظامي</t>
  </si>
  <si>
    <t xml:space="preserve">قطاع الاتصالات </t>
  </si>
  <si>
    <t xml:space="preserve">مجموع قطاع الاتصالات </t>
  </si>
  <si>
    <t>المجموع الكلي</t>
  </si>
  <si>
    <t xml:space="preserve">سيتم اطلاق التداول على اسهم الشركة  اعتبارا من جلسة الاحد الموافق 2016/10/16 بعد قرار الهيئة العامة المنعقدة يوم الاثنين2016/10/10 المصادقة على الحسابات الختامية لعام 2015 </t>
  </si>
  <si>
    <t xml:space="preserve">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 وتم ايقاف التداول اعتبارا من جلسة 2016/10/6, سعر الاغلاق (0.420) دينار .                     </t>
  </si>
  <si>
    <t xml:space="preserve">سيتم اطلاق التداول على اسهم الشركة  اعتبارا من جلسة الاحد الموافق 2016/10/16 بعد قرار الهيئة العامة المنعقدة يوم الخميس 2016/6/16 المصادقة على الحسابات الختامية لعام 2015 وتوزيع مقسوم ارباح بنسبة (10%)  من راس مال الشركة البالغ (133) مليار دينار , وقد صادقت دائرة تسجيل الشركات على محضر اجتماع الهيئة العامة عدا عملية الدمج مع شركة ينابيع الزوراء للتجارة العامة والمقاولات والاستثمارات العقارية وتعبئة المياه الصحية والمشروبات الغازية والعصائر المحدودة , السعر التاشيري (1.870) دينار . </t>
  </si>
  <si>
    <t xml:space="preserve">سيتم اطلاق التداول على اسهم الشركة  اعتبارا من جلسة الاحد الموافق 2016/10/16 بعد قرار الهيئة العامة المنعقدة يوم السبت 2016/8/27 المصادقة على الحسابات الختامية لعام 2015 وتوزيع (25%) من الفائض القابل للتوزيع كارباح للمساهمين اي بنسبة (1%) من رأس المال , السعر التاشيري (0.380) دينار .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</si>
</sst>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8">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b/>
      <sz val="12"/>
      <color indexed="56"/>
      <name val="Arial"/>
      <family val="2"/>
    </font>
    <font>
      <b/>
      <sz val="18"/>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b/>
      <sz val="13"/>
      <color rgb="FFFF0000"/>
      <name val="Calibri"/>
      <family val="2"/>
    </font>
    <font>
      <sz val="12"/>
      <color theme="1"/>
      <name val="Calibri"/>
      <family val="2"/>
    </font>
    <font>
      <b/>
      <sz val="10"/>
      <color rgb="FF002060"/>
      <name val="Arial"/>
      <family val="2"/>
    </font>
    <font>
      <b/>
      <sz val="14"/>
      <color theme="1"/>
      <name val="Calibri"/>
      <family val="2"/>
    </font>
    <font>
      <sz val="13"/>
      <color theme="1"/>
      <name val="Calibri"/>
      <family val="2"/>
    </font>
    <font>
      <sz val="14"/>
      <color rgb="FF002060"/>
      <name val="Arial"/>
      <family val="2"/>
    </font>
    <font>
      <b/>
      <sz val="12"/>
      <color rgb="FF002060"/>
      <name val="Arial"/>
      <family val="2"/>
    </font>
    <font>
      <b/>
      <sz val="13"/>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22"/>
      <color rgb="FF002060"/>
      <name val="Arial"/>
      <family val="2"/>
    </font>
    <font>
      <b/>
      <sz val="13"/>
      <color theme="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right/>
      <top style="thin"/>
      <bottom style="thin"/>
    </border>
    <border>
      <left/>
      <right/>
      <top/>
      <bottom style="thin"/>
    </border>
    <border>
      <left style="thin">
        <color indexed="18"/>
      </left>
      <right/>
      <top style="thin"/>
      <bottom style="thin"/>
    </border>
    <border>
      <left>
        <color indexed="63"/>
      </left>
      <right style="thin">
        <color theme="0"/>
      </right>
      <top>
        <color indexed="63"/>
      </top>
      <bottom style="thin">
        <color theme="0"/>
      </bottom>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5" fillId="25"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5" fillId="1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5" fillId="1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5" fillId="29"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5" fillId="31"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5" fillId="33"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5" fillId="35"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5" fillId="37"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5" fillId="39"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5" fillId="29"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5" fillId="31"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5" fillId="43"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 fillId="5" borderId="0" applyNumberFormat="0" applyBorder="0" applyAlignment="0" applyProtection="0"/>
    <xf numFmtId="0" fontId="66" fillId="45" borderId="1" applyNumberFormat="0" applyAlignment="0" applyProtection="0"/>
    <xf numFmtId="0" fontId="66" fillId="45" borderId="1" applyNumberFormat="0" applyAlignment="0" applyProtection="0"/>
    <xf numFmtId="0" fontId="7" fillId="46" borderId="2" applyNumberFormat="0" applyAlignment="0" applyProtection="0"/>
    <xf numFmtId="0" fontId="67" fillId="47" borderId="3" applyNumberFormat="0" applyAlignment="0" applyProtection="0"/>
    <xf numFmtId="0" fontId="67"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70" fillId="49" borderId="0" applyNumberFormat="0" applyBorder="0" applyAlignment="0" applyProtection="0"/>
    <xf numFmtId="0" fontId="70" fillId="49" borderId="0" applyNumberFormat="0" applyBorder="0" applyAlignment="0" applyProtection="0"/>
    <xf numFmtId="0" fontId="10" fillId="7" borderId="0" applyNumberFormat="0" applyBorder="0" applyAlignment="0" applyProtection="0"/>
    <xf numFmtId="0" fontId="71" fillId="0" borderId="5" applyNumberFormat="0" applyFill="0" applyAlignment="0" applyProtection="0"/>
    <xf numFmtId="0" fontId="71" fillId="0" borderId="5" applyNumberFormat="0" applyFill="0" applyAlignment="0" applyProtection="0"/>
    <xf numFmtId="0" fontId="11" fillId="0" borderId="6" applyNumberFormat="0" applyFill="0" applyAlignment="0" applyProtection="0"/>
    <xf numFmtId="0" fontId="72" fillId="0" borderId="7" applyNumberFormat="0" applyFill="0" applyAlignment="0" applyProtection="0"/>
    <xf numFmtId="0" fontId="72" fillId="0" borderId="7" applyNumberFormat="0" applyFill="0" applyAlignment="0" applyProtection="0"/>
    <xf numFmtId="0" fontId="12" fillId="0" borderId="8"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13" fillId="0" borderId="10"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0" borderId="0" applyNumberFormat="0" applyFill="0" applyBorder="0" applyAlignment="0" applyProtection="0"/>
    <xf numFmtId="0" fontId="75" fillId="50" borderId="1" applyNumberFormat="0" applyAlignment="0" applyProtection="0"/>
    <xf numFmtId="0" fontId="75" fillId="50" borderId="1" applyNumberFormat="0" applyAlignment="0" applyProtection="0"/>
    <xf numFmtId="0" fontId="14" fillId="13" borderId="2" applyNumberFormat="0" applyAlignment="0" applyProtection="0"/>
    <xf numFmtId="0" fontId="76" fillId="0" borderId="11" applyNumberFormat="0" applyFill="0" applyAlignment="0" applyProtection="0"/>
    <xf numFmtId="0" fontId="76" fillId="0" borderId="11" applyNumberFormat="0" applyFill="0" applyAlignment="0" applyProtection="0"/>
    <xf numFmtId="0" fontId="15" fillId="0" borderId="12" applyNumberFormat="0" applyFill="0" applyAlignment="0" applyProtection="0"/>
    <xf numFmtId="0" fontId="77" fillId="51" borderId="0" applyNumberFormat="0" applyBorder="0" applyAlignment="0" applyProtection="0"/>
    <xf numFmtId="0" fontId="77"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8" fillId="45" borderId="15" applyNumberFormat="0" applyAlignment="0" applyProtection="0"/>
    <xf numFmtId="0" fontId="78"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80" fillId="0" borderId="17" applyNumberFormat="0" applyFill="0" applyAlignment="0" applyProtection="0"/>
    <xf numFmtId="0" fontId="80" fillId="0" borderId="17" applyNumberFormat="0" applyFill="0" applyAlignment="0" applyProtection="0"/>
    <xf numFmtId="0" fontId="19" fillId="0" borderId="18"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0" fillId="0" borderId="0" applyNumberFormat="0" applyFill="0" applyBorder="0" applyAlignment="0" applyProtection="0"/>
  </cellStyleXfs>
  <cellXfs count="156">
    <xf numFmtId="0" fontId="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82" fillId="55" borderId="19" xfId="143" applyFont="1" applyFill="1" applyBorder="1" applyAlignment="1">
      <alignment horizontal="center" vertical="center"/>
      <protection/>
    </xf>
    <xf numFmtId="0" fontId="82" fillId="55" borderId="19" xfId="143" applyFont="1" applyFill="1" applyBorder="1" applyAlignment="1">
      <alignment horizontal="center" vertical="center" wrapText="1"/>
      <protection/>
    </xf>
    <xf numFmtId="0" fontId="83" fillId="0" borderId="20" xfId="0" applyFont="1" applyBorder="1" applyAlignment="1">
      <alignment/>
    </xf>
    <xf numFmtId="0" fontId="84" fillId="0" borderId="0" xfId="0" applyFont="1" applyAlignment="1">
      <alignment/>
    </xf>
    <xf numFmtId="0" fontId="85" fillId="0" borderId="0" xfId="0" applyFont="1" applyAlignment="1">
      <alignment/>
    </xf>
    <xf numFmtId="0" fontId="86" fillId="0" borderId="0" xfId="0" applyFont="1" applyAlignment="1">
      <alignment/>
    </xf>
    <xf numFmtId="0" fontId="81" fillId="0" borderId="0" xfId="0" applyFont="1" applyAlignment="1">
      <alignment/>
    </xf>
    <xf numFmtId="0" fontId="87" fillId="0" borderId="0" xfId="0" applyFont="1" applyAlignment="1">
      <alignment/>
    </xf>
    <xf numFmtId="0" fontId="88" fillId="0" borderId="0" xfId="0" applyFont="1" applyFill="1" applyBorder="1" applyAlignment="1">
      <alignment vertical="center"/>
    </xf>
    <xf numFmtId="0" fontId="83" fillId="0" borderId="0" xfId="0" applyFont="1" applyBorder="1" applyAlignment="1">
      <alignment/>
    </xf>
    <xf numFmtId="0" fontId="89" fillId="0" borderId="0" xfId="0" applyFont="1" applyAlignment="1">
      <alignment/>
    </xf>
    <xf numFmtId="0" fontId="90" fillId="0" borderId="0" xfId="0" applyFont="1" applyAlignment="1">
      <alignment/>
    </xf>
    <xf numFmtId="0" fontId="91" fillId="0" borderId="21" xfId="144" applyFont="1" applyBorder="1" applyAlignment="1">
      <alignment horizontal="center" vertical="center"/>
      <protection/>
    </xf>
    <xf numFmtId="0" fontId="91" fillId="0" borderId="21" xfId="144" applyFont="1" applyBorder="1" applyAlignment="1">
      <alignment horizontal="center" vertical="center" wrapText="1"/>
      <protection/>
    </xf>
    <xf numFmtId="0" fontId="92" fillId="0" borderId="0" xfId="144" applyFont="1" applyBorder="1" applyAlignment="1">
      <alignment vertical="center"/>
      <protection/>
    </xf>
    <xf numFmtId="0" fontId="93" fillId="0" borderId="19" xfId="0" applyFont="1" applyBorder="1" applyAlignment="1">
      <alignment vertical="center" wrapText="1"/>
    </xf>
    <xf numFmtId="0" fontId="92" fillId="0" borderId="19" xfId="0" applyFont="1" applyFill="1" applyBorder="1" applyAlignment="1">
      <alignment vertical="center"/>
    </xf>
    <xf numFmtId="181" fontId="92" fillId="0" borderId="19" xfId="0" applyNumberFormat="1" applyFont="1" applyBorder="1" applyAlignment="1">
      <alignment horizontal="center" vertical="center"/>
    </xf>
    <xf numFmtId="0" fontId="92" fillId="0" borderId="19" xfId="0" applyFont="1" applyBorder="1" applyAlignment="1">
      <alignment horizontal="center" vertical="center"/>
    </xf>
    <xf numFmtId="3" fontId="92" fillId="0" borderId="19" xfId="0" applyNumberFormat="1" applyFont="1" applyBorder="1" applyAlignment="1">
      <alignment horizontal="right" vertical="center"/>
    </xf>
    <xf numFmtId="181" fontId="82" fillId="0" borderId="19" xfId="0" applyNumberFormat="1" applyFont="1" applyBorder="1" applyAlignment="1">
      <alignment horizontal="center" vertical="center"/>
    </xf>
    <xf numFmtId="181" fontId="82" fillId="0" borderId="0" xfId="0" applyNumberFormat="1" applyFont="1" applyBorder="1" applyAlignment="1">
      <alignment horizontal="center" vertical="center"/>
    </xf>
    <xf numFmtId="0" fontId="82" fillId="0" borderId="0" xfId="0" applyFont="1" applyFill="1" applyBorder="1" applyAlignment="1">
      <alignment vertical="center"/>
    </xf>
    <xf numFmtId="0" fontId="92" fillId="0" borderId="19" xfId="0" applyFont="1" applyFill="1" applyBorder="1" applyAlignment="1">
      <alignment vertical="center"/>
    </xf>
    <xf numFmtId="0" fontId="92" fillId="0" borderId="0" xfId="0" applyFont="1" applyFill="1" applyBorder="1" applyAlignment="1">
      <alignment vertical="center"/>
    </xf>
    <xf numFmtId="181" fontId="92" fillId="0" borderId="0" xfId="0" applyNumberFormat="1" applyFont="1" applyBorder="1" applyAlignment="1">
      <alignment horizontal="center" vertical="center"/>
    </xf>
    <xf numFmtId="0" fontId="92" fillId="0" borderId="21" xfId="144" applyFont="1" applyBorder="1" applyAlignment="1">
      <alignment horizontal="center" vertical="center"/>
      <protection/>
    </xf>
    <xf numFmtId="0" fontId="92" fillId="0" borderId="22" xfId="0" applyFont="1" applyFill="1" applyBorder="1" applyAlignment="1">
      <alignment vertical="center"/>
    </xf>
    <xf numFmtId="0" fontId="0" fillId="0" borderId="23" xfId="0" applyBorder="1" applyAlignment="1">
      <alignment/>
    </xf>
    <xf numFmtId="0" fontId="81" fillId="0" borderId="23" xfId="0" applyFont="1" applyBorder="1" applyAlignment="1">
      <alignment/>
    </xf>
    <xf numFmtId="0" fontId="94" fillId="0" borderId="24" xfId="327" applyFont="1" applyBorder="1" applyAlignment="1">
      <alignment vertical="center"/>
      <protection/>
    </xf>
    <xf numFmtId="0" fontId="94" fillId="0" borderId="25" xfId="327" applyFont="1" applyBorder="1" applyAlignment="1">
      <alignment vertical="center"/>
      <protection/>
    </xf>
    <xf numFmtId="0" fontId="0" fillId="0" borderId="25" xfId="0" applyBorder="1" applyAlignment="1">
      <alignment/>
    </xf>
    <xf numFmtId="0" fontId="81"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5" fillId="0" borderId="19" xfId="0" applyFont="1" applyBorder="1" applyAlignment="1">
      <alignment vertical="center" wrapText="1"/>
    </xf>
    <xf numFmtId="181" fontId="95" fillId="0" borderId="19" xfId="0" applyNumberFormat="1" applyFont="1" applyBorder="1" applyAlignment="1">
      <alignment horizontal="right" vertical="center" wrapText="1"/>
    </xf>
    <xf numFmtId="4" fontId="92" fillId="0" borderId="19" xfId="0" applyNumberFormat="1" applyFont="1" applyBorder="1" applyAlignment="1">
      <alignment horizontal="center" vertical="center"/>
    </xf>
    <xf numFmtId="0" fontId="96" fillId="0" borderId="24" xfId="327" applyFont="1" applyBorder="1" applyAlignment="1">
      <alignment horizontal="right" vertical="center"/>
      <protection/>
    </xf>
    <xf numFmtId="0" fontId="97" fillId="0" borderId="25" xfId="0" applyFont="1" applyBorder="1" applyAlignment="1">
      <alignment vertical="center"/>
    </xf>
    <xf numFmtId="0" fontId="97" fillId="0" borderId="25" xfId="0" applyFont="1" applyBorder="1" applyAlignment="1">
      <alignment/>
    </xf>
    <xf numFmtId="0" fontId="98" fillId="0" borderId="25" xfId="0" applyFont="1" applyBorder="1" applyAlignment="1">
      <alignment/>
    </xf>
    <xf numFmtId="0" fontId="98" fillId="0" borderId="25" xfId="0" applyFont="1" applyBorder="1" applyAlignment="1">
      <alignment vertical="center"/>
    </xf>
    <xf numFmtId="0" fontId="96" fillId="0" borderId="25" xfId="327" applyFont="1" applyBorder="1" applyAlignment="1">
      <alignment horizontal="right" vertical="center"/>
      <protection/>
    </xf>
    <xf numFmtId="0" fontId="99" fillId="0" borderId="25" xfId="0" applyFont="1" applyBorder="1" applyAlignment="1">
      <alignment vertical="center"/>
    </xf>
    <xf numFmtId="3" fontId="96" fillId="0" borderId="25" xfId="0" applyNumberFormat="1" applyFont="1" applyBorder="1" applyAlignment="1">
      <alignment horizontal="right" vertical="center"/>
    </xf>
    <xf numFmtId="3" fontId="98" fillId="0" borderId="25" xfId="0" applyNumberFormat="1" applyFont="1" applyBorder="1" applyAlignment="1">
      <alignment vertical="center"/>
    </xf>
    <xf numFmtId="0" fontId="96" fillId="0" borderId="24" xfId="327" applyFont="1" applyBorder="1" applyAlignment="1">
      <alignment vertical="center"/>
      <protection/>
    </xf>
    <xf numFmtId="0" fontId="100" fillId="0" borderId="25" xfId="0" applyFont="1" applyBorder="1" applyAlignment="1">
      <alignment horizontal="right" vertical="center"/>
    </xf>
    <xf numFmtId="0" fontId="96" fillId="0" borderId="24" xfId="327" applyFont="1" applyBorder="1" applyAlignment="1">
      <alignment vertical="center" wrapText="1"/>
      <protection/>
    </xf>
    <xf numFmtId="0" fontId="21" fillId="0" borderId="25" xfId="327" applyFont="1" applyBorder="1" applyAlignment="1">
      <alignment vertical="center"/>
      <protection/>
    </xf>
    <xf numFmtId="3" fontId="97" fillId="0" borderId="25" xfId="0" applyNumberFormat="1" applyFont="1" applyBorder="1" applyAlignment="1">
      <alignment vertical="center"/>
    </xf>
    <xf numFmtId="0" fontId="96" fillId="0" borderId="25" xfId="0" applyFont="1" applyBorder="1" applyAlignment="1">
      <alignment vertical="center"/>
    </xf>
    <xf numFmtId="181" fontId="96" fillId="0" borderId="25" xfId="327" applyNumberFormat="1" applyFont="1" applyBorder="1" applyAlignment="1">
      <alignment horizontal="right" vertical="center"/>
      <protection/>
    </xf>
    <xf numFmtId="0" fontId="96" fillId="0" borderId="25" xfId="327" applyFont="1" applyBorder="1" applyAlignment="1">
      <alignment vertical="center"/>
      <protection/>
    </xf>
    <xf numFmtId="181" fontId="101" fillId="0" borderId="25" xfId="327" applyNumberFormat="1" applyFont="1" applyBorder="1" applyAlignment="1">
      <alignment vertical="center" wrapText="1"/>
      <protection/>
    </xf>
    <xf numFmtId="3" fontId="96" fillId="0" borderId="25" xfId="0" applyNumberFormat="1" applyFont="1" applyBorder="1" applyAlignment="1">
      <alignment vertical="center"/>
    </xf>
    <xf numFmtId="0" fontId="92" fillId="0" borderId="28" xfId="0" applyFont="1" applyFill="1" applyBorder="1" applyAlignment="1">
      <alignment vertical="center"/>
    </xf>
    <xf numFmtId="0" fontId="92" fillId="0" borderId="19" xfId="0" applyFont="1" applyFill="1" applyBorder="1" applyAlignment="1">
      <alignment horizontal="right" vertical="center"/>
    </xf>
    <xf numFmtId="0" fontId="102" fillId="0" borderId="0" xfId="0" applyFont="1" applyAlignment="1">
      <alignment vertical="center"/>
    </xf>
    <xf numFmtId="0" fontId="92" fillId="0" borderId="29" xfId="0" applyFont="1" applyFill="1" applyBorder="1" applyAlignment="1">
      <alignment horizontal="center" vertical="center"/>
    </xf>
    <xf numFmtId="180" fontId="92" fillId="0" borderId="30" xfId="0" applyNumberFormat="1" applyFont="1" applyBorder="1" applyAlignment="1">
      <alignment horizontal="center" vertical="center"/>
    </xf>
    <xf numFmtId="2" fontId="92" fillId="0" borderId="30" xfId="0" applyNumberFormat="1" applyFont="1" applyBorder="1" applyAlignment="1">
      <alignment horizontal="center" vertical="center"/>
    </xf>
    <xf numFmtId="0" fontId="92" fillId="0" borderId="0" xfId="0" applyFont="1" applyBorder="1" applyAlignment="1">
      <alignment/>
    </xf>
    <xf numFmtId="180" fontId="92" fillId="0" borderId="31" xfId="0" applyNumberFormat="1" applyFont="1" applyBorder="1" applyAlignment="1">
      <alignment horizontal="center" vertical="center"/>
    </xf>
    <xf numFmtId="4" fontId="92" fillId="0" borderId="30" xfId="0" applyNumberFormat="1" applyFont="1" applyBorder="1" applyAlignment="1">
      <alignment horizontal="center" vertical="center"/>
    </xf>
    <xf numFmtId="3" fontId="92" fillId="0" borderId="19" xfId="0" applyNumberFormat="1" applyFont="1" applyBorder="1" applyAlignment="1">
      <alignment horizontal="center" vertical="center"/>
    </xf>
    <xf numFmtId="4" fontId="103" fillId="0" borderId="19" xfId="0" applyNumberFormat="1" applyFont="1" applyBorder="1" applyAlignment="1">
      <alignment horizontal="center" vertical="center"/>
    </xf>
    <xf numFmtId="4" fontId="104" fillId="0" borderId="19" xfId="0" applyNumberFormat="1" applyFont="1" applyBorder="1" applyAlignment="1">
      <alignment horizontal="center" vertical="center"/>
    </xf>
    <xf numFmtId="2" fontId="95" fillId="0" borderId="19" xfId="0" applyNumberFormat="1" applyFont="1" applyBorder="1" applyAlignment="1">
      <alignment horizontal="right" vertical="center" wrapText="1"/>
    </xf>
    <xf numFmtId="3" fontId="3" fillId="0" borderId="0" xfId="0" applyNumberFormat="1" applyFont="1" applyBorder="1" applyAlignment="1">
      <alignment horizontal="right" vertical="center"/>
    </xf>
    <xf numFmtId="0" fontId="82" fillId="55" borderId="19" xfId="144" applyFont="1" applyFill="1" applyBorder="1" applyAlignment="1">
      <alignment horizontal="center" vertical="center"/>
      <protection/>
    </xf>
    <xf numFmtId="0" fontId="82" fillId="55" borderId="19" xfId="144" applyFont="1" applyFill="1" applyBorder="1" applyAlignment="1">
      <alignment horizontal="center" vertical="center" wrapText="1"/>
      <protection/>
    </xf>
    <xf numFmtId="4" fontId="105" fillId="0" borderId="25" xfId="327" applyNumberFormat="1" applyFont="1" applyBorder="1" applyAlignment="1">
      <alignment vertical="center" wrapText="1"/>
      <protection/>
    </xf>
    <xf numFmtId="0" fontId="24" fillId="55" borderId="29" xfId="0" applyFont="1" applyFill="1" applyBorder="1" applyAlignment="1">
      <alignment horizontal="center" vertical="center"/>
    </xf>
    <xf numFmtId="0" fontId="24"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2" xfId="144" applyNumberFormat="1" applyFont="1" applyFill="1" applyBorder="1" applyAlignment="1">
      <alignment horizontal="center" vertical="center"/>
      <protection/>
    </xf>
    <xf numFmtId="0" fontId="25" fillId="0" borderId="0" xfId="0" applyFont="1" applyAlignment="1">
      <alignment vertical="center"/>
    </xf>
    <xf numFmtId="0" fontId="95" fillId="0" borderId="33" xfId="0" applyFont="1" applyFill="1" applyBorder="1" applyAlignment="1">
      <alignment horizontal="center" vertical="center"/>
    </xf>
    <xf numFmtId="0" fontId="95" fillId="0" borderId="34" xfId="0" applyFont="1" applyFill="1" applyBorder="1" applyAlignment="1">
      <alignment horizontal="center" vertical="center"/>
    </xf>
    <xf numFmtId="181" fontId="92" fillId="0" borderId="33" xfId="0" applyNumberFormat="1" applyFont="1" applyBorder="1" applyAlignment="1">
      <alignment horizontal="center" vertical="center"/>
    </xf>
    <xf numFmtId="181" fontId="92" fillId="0" borderId="35" xfId="0" applyNumberFormat="1" applyFont="1" applyBorder="1" applyAlignment="1">
      <alignment horizontal="center" vertical="center"/>
    </xf>
    <xf numFmtId="181" fontId="92" fillId="0" borderId="34" xfId="0" applyNumberFormat="1" applyFont="1" applyBorder="1" applyAlignment="1">
      <alignment horizontal="center" vertical="center"/>
    </xf>
    <xf numFmtId="0" fontId="92" fillId="0" borderId="19" xfId="0" applyFont="1" applyFill="1" applyBorder="1" applyAlignment="1">
      <alignment horizontal="right" vertical="center"/>
    </xf>
    <xf numFmtId="2" fontId="92" fillId="0" borderId="19" xfId="143" applyNumberFormat="1" applyFont="1" applyFill="1" applyBorder="1" applyAlignment="1">
      <alignment horizontal="center" vertical="center"/>
      <protection/>
    </xf>
    <xf numFmtId="0" fontId="95" fillId="0" borderId="36" xfId="0" applyFont="1" applyBorder="1" applyAlignment="1">
      <alignment horizontal="center" vertical="center"/>
    </xf>
    <xf numFmtId="0" fontId="95" fillId="0" borderId="0" xfId="0" applyFont="1" applyBorder="1" applyAlignment="1">
      <alignment horizontal="center" vertical="center"/>
    </xf>
    <xf numFmtId="3" fontId="92" fillId="0" borderId="33" xfId="0" applyNumberFormat="1" applyFont="1" applyBorder="1" applyAlignment="1">
      <alignment horizontal="right" vertical="center"/>
    </xf>
    <xf numFmtId="3" fontId="92" fillId="0" borderId="35" xfId="0" applyNumberFormat="1" applyFont="1" applyBorder="1" applyAlignment="1">
      <alignment horizontal="right" vertical="center"/>
    </xf>
    <xf numFmtId="3" fontId="92" fillId="0" borderId="34" xfId="0" applyNumberFormat="1" applyFont="1" applyBorder="1" applyAlignment="1">
      <alignment horizontal="right" vertical="center"/>
    </xf>
    <xf numFmtId="0" fontId="92" fillId="0" borderId="33" xfId="0" applyFont="1" applyFill="1" applyBorder="1" applyAlignment="1">
      <alignment horizontal="right" vertical="center"/>
    </xf>
    <xf numFmtId="0" fontId="92" fillId="0" borderId="35" xfId="0" applyFont="1" applyFill="1" applyBorder="1" applyAlignment="1">
      <alignment horizontal="right" vertical="center"/>
    </xf>
    <xf numFmtId="0" fontId="92" fillId="0" borderId="34" xfId="0" applyFont="1" applyFill="1" applyBorder="1" applyAlignment="1">
      <alignment horizontal="right" vertical="center"/>
    </xf>
    <xf numFmtId="2" fontId="92" fillId="0" borderId="33" xfId="0" applyNumberFormat="1" applyFont="1" applyFill="1" applyBorder="1" applyAlignment="1">
      <alignment horizontal="center" vertical="center"/>
    </xf>
    <xf numFmtId="2" fontId="92" fillId="0" borderId="35" xfId="0" applyNumberFormat="1" applyFont="1" applyFill="1" applyBorder="1" applyAlignment="1">
      <alignment horizontal="center" vertical="center"/>
    </xf>
    <xf numFmtId="2" fontId="92" fillId="0" borderId="34" xfId="0" applyNumberFormat="1" applyFont="1" applyFill="1" applyBorder="1" applyAlignment="1">
      <alignment horizontal="center" vertical="center"/>
    </xf>
    <xf numFmtId="3" fontId="92" fillId="0" borderId="33" xfId="0" applyNumberFormat="1" applyFont="1" applyBorder="1" applyAlignment="1">
      <alignment horizontal="center" vertical="center"/>
    </xf>
    <xf numFmtId="3" fontId="92" fillId="0" borderId="35" xfId="0" applyNumberFormat="1" applyFont="1" applyBorder="1" applyAlignment="1">
      <alignment horizontal="center" vertical="center"/>
    </xf>
    <xf numFmtId="3" fontId="92" fillId="0" borderId="34" xfId="0" applyNumberFormat="1" applyFont="1" applyBorder="1" applyAlignment="1">
      <alignment horizontal="center" vertical="center"/>
    </xf>
    <xf numFmtId="0" fontId="92" fillId="0" borderId="33" xfId="0" applyFont="1" applyFill="1" applyBorder="1" applyAlignment="1">
      <alignment horizontal="center" vertical="center"/>
    </xf>
    <xf numFmtId="0" fontId="92" fillId="0" borderId="35" xfId="0" applyFont="1" applyFill="1" applyBorder="1" applyAlignment="1">
      <alignment horizontal="center" vertical="center"/>
    </xf>
    <xf numFmtId="0" fontId="92" fillId="0" borderId="34" xfId="0" applyFont="1" applyFill="1" applyBorder="1" applyAlignment="1">
      <alignment horizontal="center" vertical="center"/>
    </xf>
    <xf numFmtId="0" fontId="92" fillId="0" borderId="37" xfId="0" applyFont="1" applyFill="1" applyBorder="1" applyAlignment="1">
      <alignment horizontal="center" vertical="center"/>
    </xf>
    <xf numFmtId="0" fontId="87" fillId="0" borderId="35" xfId="0" applyFont="1" applyBorder="1" applyAlignment="1">
      <alignment horizontal="center"/>
    </xf>
    <xf numFmtId="0" fontId="87" fillId="0" borderId="34" xfId="0" applyFont="1" applyBorder="1" applyAlignment="1">
      <alignment horizontal="center"/>
    </xf>
    <xf numFmtId="0" fontId="95" fillId="0" borderId="33" xfId="144" applyFont="1" applyFill="1" applyBorder="1" applyAlignment="1">
      <alignment horizontal="center" vertical="center"/>
      <protection/>
    </xf>
    <xf numFmtId="0" fontId="95" fillId="0" borderId="35" xfId="144" applyFont="1" applyFill="1" applyBorder="1" applyAlignment="1">
      <alignment horizontal="center" vertical="center"/>
      <protection/>
    </xf>
    <xf numFmtId="0" fontId="95" fillId="0" borderId="34" xfId="144" applyFont="1" applyFill="1" applyBorder="1" applyAlignment="1">
      <alignment horizontal="center" vertical="center"/>
      <protection/>
    </xf>
    <xf numFmtId="0" fontId="93" fillId="0" borderId="33" xfId="0" applyFont="1" applyFill="1" applyBorder="1" applyAlignment="1">
      <alignment horizontal="center" vertical="center"/>
    </xf>
    <xf numFmtId="0" fontId="93" fillId="0" borderId="34" xfId="0" applyFont="1" applyFill="1" applyBorder="1" applyAlignment="1">
      <alignment horizontal="center" vertical="center"/>
    </xf>
    <xf numFmtId="0" fontId="94" fillId="0" borderId="36" xfId="0" applyFont="1" applyFill="1" applyBorder="1" applyAlignment="1">
      <alignment horizontal="center" vertical="center"/>
    </xf>
    <xf numFmtId="0" fontId="92" fillId="0" borderId="34" xfId="144" applyFont="1" applyFill="1" applyBorder="1" applyAlignment="1">
      <alignment horizontal="center" vertical="center"/>
      <protection/>
    </xf>
    <xf numFmtId="0" fontId="92" fillId="0" borderId="19" xfId="144" applyFont="1" applyFill="1" applyBorder="1" applyAlignment="1">
      <alignment horizontal="center" vertical="center"/>
      <protection/>
    </xf>
    <xf numFmtId="0" fontId="92" fillId="0" borderId="34" xfId="143" applyFont="1" applyFill="1" applyBorder="1" applyAlignment="1">
      <alignment horizontal="center" vertical="center"/>
      <protection/>
    </xf>
    <xf numFmtId="0" fontId="92" fillId="0" borderId="19" xfId="143" applyFont="1" applyFill="1" applyBorder="1" applyAlignment="1">
      <alignment horizontal="center" vertical="center"/>
      <protection/>
    </xf>
    <xf numFmtId="0" fontId="106" fillId="0" borderId="38" xfId="327" applyFont="1" applyBorder="1" applyAlignment="1">
      <alignment horizontal="right" vertical="center"/>
      <protection/>
    </xf>
    <xf numFmtId="0" fontId="106" fillId="0" borderId="23" xfId="327" applyFont="1" applyBorder="1" applyAlignment="1">
      <alignment horizontal="right" vertical="center"/>
      <protection/>
    </xf>
    <xf numFmtId="3" fontId="100" fillId="0" borderId="25" xfId="0" applyNumberFormat="1" applyFont="1" applyBorder="1" applyAlignment="1">
      <alignment horizontal="right" vertical="center"/>
    </xf>
    <xf numFmtId="1" fontId="96" fillId="0" borderId="25" xfId="327" applyNumberFormat="1" applyFont="1" applyBorder="1" applyAlignment="1">
      <alignment horizontal="right" vertical="center"/>
      <protection/>
    </xf>
    <xf numFmtId="180" fontId="96" fillId="0" borderId="25" xfId="327" applyNumberFormat="1" applyFont="1" applyBorder="1" applyAlignment="1">
      <alignment horizontal="right" vertical="center"/>
      <protection/>
    </xf>
    <xf numFmtId="0" fontId="94" fillId="0" borderId="27" xfId="0" applyFont="1" applyFill="1" applyBorder="1" applyAlignment="1">
      <alignment horizontal="center" vertical="center"/>
    </xf>
    <xf numFmtId="0" fontId="107" fillId="56" borderId="39" xfId="0" applyFont="1" applyFill="1" applyBorder="1" applyAlignment="1">
      <alignment horizontal="center" vertical="center"/>
    </xf>
    <xf numFmtId="0" fontId="107" fillId="56" borderId="40" xfId="0" applyFont="1" applyFill="1" applyBorder="1" applyAlignment="1">
      <alignment horizontal="center" vertical="center"/>
    </xf>
    <xf numFmtId="0" fontId="107" fillId="56" borderId="41" xfId="0" applyFont="1" applyFill="1" applyBorder="1" applyAlignment="1">
      <alignment horizontal="center" vertical="center"/>
    </xf>
    <xf numFmtId="0" fontId="92" fillId="0" borderId="33" xfId="143" applyFont="1" applyFill="1" applyBorder="1" applyAlignment="1">
      <alignment horizontal="center" vertical="center"/>
      <protection/>
    </xf>
    <xf numFmtId="0" fontId="92" fillId="0" borderId="35" xfId="143" applyFont="1" applyFill="1" applyBorder="1" applyAlignment="1">
      <alignment horizontal="center" vertical="center"/>
      <protection/>
    </xf>
    <xf numFmtId="0" fontId="25" fillId="0" borderId="0" xfId="0" applyFont="1" applyAlignment="1">
      <alignment horizontal="right" vertical="center"/>
    </xf>
    <xf numFmtId="0" fontId="22" fillId="0" borderId="0" xfId="0" applyFont="1" applyAlignment="1">
      <alignment horizontal="right" vertical="center"/>
    </xf>
    <xf numFmtId="0" fontId="22" fillId="0" borderId="42" xfId="0" applyFont="1" applyBorder="1" applyAlignment="1">
      <alignment horizontal="right"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1" xfId="0" applyFont="1" applyBorder="1" applyAlignment="1">
      <alignment horizontal="center" vertical="center"/>
    </xf>
    <xf numFmtId="0" fontId="22" fillId="0" borderId="45" xfId="144" applyFont="1" applyFill="1" applyBorder="1" applyAlignment="1">
      <alignment horizontal="center" vertical="center"/>
      <protection/>
    </xf>
    <xf numFmtId="0" fontId="22" fillId="0" borderId="46" xfId="144" applyFont="1" applyFill="1" applyBorder="1" applyAlignment="1">
      <alignment horizontal="center" vertical="center"/>
      <protection/>
    </xf>
    <xf numFmtId="0" fontId="95" fillId="0" borderId="47" xfId="144" applyFont="1" applyBorder="1" applyAlignment="1">
      <alignment horizontal="center" vertical="center"/>
      <protection/>
    </xf>
    <xf numFmtId="0" fontId="91" fillId="0" borderId="21" xfId="144" applyFont="1" applyBorder="1" applyAlignment="1">
      <alignment horizontal="center" vertical="center"/>
      <protection/>
    </xf>
    <xf numFmtId="0" fontId="95" fillId="0" borderId="0" xfId="144" applyFont="1" applyBorder="1" applyAlignment="1">
      <alignment horizontal="center" vertical="center"/>
      <protection/>
    </xf>
    <xf numFmtId="0" fontId="91" fillId="0" borderId="48" xfId="144" applyFont="1" applyBorder="1" applyAlignment="1">
      <alignment horizontal="center" vertical="center"/>
      <protection/>
    </xf>
    <xf numFmtId="0" fontId="91" fillId="0" borderId="47" xfId="144" applyFont="1" applyBorder="1" applyAlignment="1">
      <alignment horizontal="center" vertical="center"/>
      <protection/>
    </xf>
    <xf numFmtId="0" fontId="91" fillId="0" borderId="49" xfId="144" applyFont="1" applyBorder="1" applyAlignment="1">
      <alignment horizontal="center" vertical="center"/>
      <protection/>
    </xf>
    <xf numFmtId="181" fontId="93" fillId="0" borderId="19" xfId="0" applyNumberFormat="1" applyFont="1" applyBorder="1" applyAlignment="1">
      <alignment horizontal="right" vertical="center" wrapText="1"/>
    </xf>
    <xf numFmtId="0" fontId="96" fillId="0" borderId="50" xfId="144" applyFont="1" applyBorder="1" applyAlignment="1">
      <alignment horizontal="center" vertical="center"/>
      <protection/>
    </xf>
    <xf numFmtId="181" fontId="96" fillId="0" borderId="0" xfId="0" applyNumberFormat="1" applyFont="1" applyBorder="1" applyAlignment="1">
      <alignment horizontal="center" vertical="center" wrapText="1"/>
    </xf>
    <xf numFmtId="182" fontId="96" fillId="57" borderId="51" xfId="143" applyNumberFormat="1" applyFont="1" applyFill="1" applyBorder="1" applyAlignment="1">
      <alignment horizontal="right" vertical="center"/>
      <protection/>
    </xf>
    <xf numFmtId="182" fontId="96" fillId="57" borderId="52" xfId="143" applyNumberFormat="1" applyFont="1" applyFill="1" applyBorder="1" applyAlignment="1">
      <alignment horizontal="right" vertical="center"/>
      <protection/>
    </xf>
    <xf numFmtId="182" fontId="95" fillId="57" borderId="51" xfId="144" applyNumberFormat="1" applyFont="1" applyFill="1" applyBorder="1" applyAlignment="1">
      <alignment horizontal="right" vertical="center"/>
      <protection/>
    </xf>
    <xf numFmtId="182" fontId="95" fillId="57" borderId="52"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57925" y="57150"/>
          <a:ext cx="25717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1200150"/>
        </a:xfrm>
        <a:prstGeom prst="rect">
          <a:avLst/>
        </a:prstGeom>
        <a:noFill/>
        <a:ln w="9525" cmpd="sng">
          <a:noFill/>
        </a:ln>
      </xdr:spPr>
    </xdr:pic>
    <xdr:clientData/>
  </xdr:twoCellAnchor>
  <xdr:twoCellAnchor>
    <xdr:from>
      <xdr:col>4</xdr:col>
      <xdr:colOff>733425</xdr:colOff>
      <xdr:row>0</xdr:row>
      <xdr:rowOff>9525</xdr:rowOff>
    </xdr:from>
    <xdr:to>
      <xdr:col>5</xdr:col>
      <xdr:colOff>1362075</xdr:colOff>
      <xdr:row>3</xdr:row>
      <xdr:rowOff>38100</xdr:rowOff>
    </xdr:to>
    <xdr:pic>
      <xdr:nvPicPr>
        <xdr:cNvPr id="2" name="Picture 9" descr="173900_logo_final"/>
        <xdr:cNvPicPr preferRelativeResize="1">
          <a:picLocks noChangeAspect="1"/>
        </xdr:cNvPicPr>
      </xdr:nvPicPr>
      <xdr:blipFill>
        <a:blip r:embed="rId1"/>
        <a:stretch>
          <a:fillRect/>
        </a:stretch>
      </xdr:blipFill>
      <xdr:spPr>
        <a:xfrm>
          <a:off x="4267200" y="9525"/>
          <a:ext cx="1714500" cy="1200150"/>
        </a:xfrm>
        <a:prstGeom prst="rect">
          <a:avLst/>
        </a:prstGeom>
        <a:noFill/>
        <a:ln w="9525" cmpd="sng">
          <a:noFill/>
        </a:ln>
      </xdr:spPr>
    </xdr:pic>
    <xdr:clientData/>
  </xdr:twoCellAnchor>
  <xdr:twoCellAnchor>
    <xdr:from>
      <xdr:col>4</xdr:col>
      <xdr:colOff>733425</xdr:colOff>
      <xdr:row>0</xdr:row>
      <xdr:rowOff>9525</xdr:rowOff>
    </xdr:from>
    <xdr:to>
      <xdr:col>5</xdr:col>
      <xdr:colOff>1362075</xdr:colOff>
      <xdr:row>3</xdr:row>
      <xdr:rowOff>38100</xdr:rowOff>
    </xdr:to>
    <xdr:pic>
      <xdr:nvPicPr>
        <xdr:cNvPr id="3" name="Picture 9" descr="173900_logo_final"/>
        <xdr:cNvPicPr preferRelativeResize="1">
          <a:picLocks noChangeAspect="1"/>
        </xdr:cNvPicPr>
      </xdr:nvPicPr>
      <xdr:blipFill>
        <a:blip r:embed="rId1"/>
        <a:stretch>
          <a:fillRect/>
        </a:stretch>
      </xdr:blipFill>
      <xdr:spPr>
        <a:xfrm>
          <a:off x="4267200" y="9525"/>
          <a:ext cx="1714500" cy="1200150"/>
        </a:xfrm>
        <a:prstGeom prst="rect">
          <a:avLst/>
        </a:prstGeom>
        <a:noFill/>
        <a:ln w="9525" cmpd="sng">
          <a:noFill/>
        </a:ln>
      </xdr:spPr>
    </xdr:pic>
    <xdr:clientData/>
  </xdr:twoCellAnchor>
  <xdr:twoCellAnchor>
    <xdr:from>
      <xdr:col>4</xdr:col>
      <xdr:colOff>733425</xdr:colOff>
      <xdr:row>0</xdr:row>
      <xdr:rowOff>9525</xdr:rowOff>
    </xdr:from>
    <xdr:to>
      <xdr:col>5</xdr:col>
      <xdr:colOff>1362075</xdr:colOff>
      <xdr:row>3</xdr:row>
      <xdr:rowOff>38100</xdr:rowOff>
    </xdr:to>
    <xdr:pic>
      <xdr:nvPicPr>
        <xdr:cNvPr id="4" name="Picture 9" descr="173900_logo_final"/>
        <xdr:cNvPicPr preferRelativeResize="1">
          <a:picLocks noChangeAspect="1"/>
        </xdr:cNvPicPr>
      </xdr:nvPicPr>
      <xdr:blipFill>
        <a:blip r:embed="rId1"/>
        <a:stretch>
          <a:fillRect/>
        </a:stretch>
      </xdr:blipFill>
      <xdr:spPr>
        <a:xfrm>
          <a:off x="4267200" y="9525"/>
          <a:ext cx="171450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81"/>
  <sheetViews>
    <sheetView rightToLeft="1" tabSelected="1" zoomScaleSheetLayoutView="112" workbookViewId="0" topLeftCell="A60">
      <selection activeCell="C84" sqref="C84"/>
    </sheetView>
  </sheetViews>
  <sheetFormatPr defaultColWidth="9.140625" defaultRowHeight="15"/>
  <cols>
    <col min="1" max="1" width="1.28515625" style="2" customWidth="1"/>
    <col min="2" max="2" width="19.421875" style="0" customWidth="1"/>
    <col min="3" max="3" width="8.57421875" style="0" customWidth="1"/>
    <col min="4" max="6" width="8.00390625" style="0" customWidth="1"/>
    <col min="7" max="7" width="8.140625" style="0" customWidth="1"/>
    <col min="8" max="8" width="8.7109375" style="11" customWidth="1"/>
    <col min="9" max="9" width="8.00390625" style="11" customWidth="1"/>
    <col min="10" max="10" width="8.28125" style="0" customWidth="1"/>
    <col min="11" max="12" width="7.140625" style="0" customWidth="1"/>
    <col min="13" max="13" width="16.8515625" style="0" customWidth="1"/>
    <col min="14" max="14" width="15.57421875" style="0" customWidth="1"/>
  </cols>
  <sheetData>
    <row r="1" spans="2:14" s="3" customFormat="1" ht="53.25" customHeight="1">
      <c r="B1" s="124" t="s">
        <v>0</v>
      </c>
      <c r="C1" s="125"/>
      <c r="D1" s="125"/>
      <c r="E1" s="125"/>
      <c r="F1" s="33"/>
      <c r="G1" s="33"/>
      <c r="H1" s="34"/>
      <c r="I1" s="34"/>
      <c r="J1" s="33"/>
      <c r="K1" s="33"/>
      <c r="L1" s="33"/>
      <c r="M1" s="33"/>
      <c r="N1" s="33"/>
    </row>
    <row r="2" spans="2:14" ht="36" customHeight="1">
      <c r="B2" s="35" t="s">
        <v>257</v>
      </c>
      <c r="C2" s="36"/>
      <c r="D2" s="36"/>
      <c r="E2" s="37"/>
      <c r="F2" s="37"/>
      <c r="G2" s="37"/>
      <c r="H2" s="38"/>
      <c r="I2" s="38"/>
      <c r="J2" s="37"/>
      <c r="K2" s="37"/>
      <c r="L2" s="37"/>
      <c r="M2" s="37"/>
      <c r="N2" s="37"/>
    </row>
    <row r="3" spans="2:14" ht="36" customHeight="1">
      <c r="B3" s="45" t="s">
        <v>2</v>
      </c>
      <c r="C3" s="126">
        <v>537961030.12</v>
      </c>
      <c r="D3" s="126"/>
      <c r="E3" s="126"/>
      <c r="F3" s="46"/>
      <c r="G3" s="47"/>
      <c r="H3" s="48"/>
      <c r="I3" s="49"/>
      <c r="J3" s="46"/>
      <c r="K3" s="46"/>
      <c r="L3" s="50" t="s">
        <v>6</v>
      </c>
      <c r="M3" s="51"/>
      <c r="N3" s="52">
        <v>33</v>
      </c>
    </row>
    <row r="4" spans="2:14" ht="36" customHeight="1">
      <c r="B4" s="45" t="s">
        <v>3</v>
      </c>
      <c r="C4" s="126">
        <v>895347679</v>
      </c>
      <c r="D4" s="126"/>
      <c r="E4" s="126"/>
      <c r="F4" s="46"/>
      <c r="G4" s="46"/>
      <c r="H4" s="53"/>
      <c r="I4" s="49"/>
      <c r="J4" s="46"/>
      <c r="K4" s="46"/>
      <c r="L4" s="50" t="s">
        <v>7</v>
      </c>
      <c r="M4" s="51"/>
      <c r="N4" s="52">
        <v>22</v>
      </c>
    </row>
    <row r="5" spans="2:14" ht="36" customHeight="1">
      <c r="B5" s="54" t="s">
        <v>4</v>
      </c>
      <c r="C5" s="127">
        <v>303</v>
      </c>
      <c r="D5" s="127"/>
      <c r="E5" s="55"/>
      <c r="F5" s="46"/>
      <c r="G5" s="46"/>
      <c r="H5" s="49"/>
      <c r="I5" s="49"/>
      <c r="J5" s="46"/>
      <c r="K5" s="46"/>
      <c r="L5" s="50" t="s">
        <v>8</v>
      </c>
      <c r="M5" s="51"/>
      <c r="N5" s="52">
        <v>3</v>
      </c>
    </row>
    <row r="6" spans="2:14" ht="36" customHeight="1">
      <c r="B6" s="56" t="s">
        <v>39</v>
      </c>
      <c r="C6" s="128">
        <v>565.92</v>
      </c>
      <c r="D6" s="128"/>
      <c r="E6" s="51"/>
      <c r="F6" s="57"/>
      <c r="G6" s="46"/>
      <c r="H6" s="49"/>
      <c r="I6" s="49"/>
      <c r="J6" s="58"/>
      <c r="K6" s="46"/>
      <c r="L6" s="50" t="s">
        <v>9</v>
      </c>
      <c r="M6" s="51"/>
      <c r="N6" s="59">
        <v>5</v>
      </c>
    </row>
    <row r="7" spans="2:14" s="3" customFormat="1" ht="36" customHeight="1">
      <c r="B7" s="54" t="s">
        <v>1</v>
      </c>
      <c r="C7" s="80">
        <v>0.83</v>
      </c>
      <c r="D7" s="60"/>
      <c r="E7" s="61"/>
      <c r="F7" s="46"/>
      <c r="G7" s="62"/>
      <c r="H7" s="49"/>
      <c r="I7" s="49"/>
      <c r="J7" s="58"/>
      <c r="K7" s="46"/>
      <c r="L7" s="50" t="s">
        <v>10</v>
      </c>
      <c r="M7" s="51"/>
      <c r="N7" s="52">
        <v>23</v>
      </c>
    </row>
    <row r="8" spans="2:15" ht="36" customHeight="1">
      <c r="B8" s="45" t="s">
        <v>5</v>
      </c>
      <c r="C8" s="59">
        <v>97</v>
      </c>
      <c r="D8" s="59"/>
      <c r="E8" s="51"/>
      <c r="F8" s="46"/>
      <c r="G8" s="46"/>
      <c r="H8" s="49"/>
      <c r="I8" s="53"/>
      <c r="J8" s="58"/>
      <c r="K8" s="46"/>
      <c r="L8" s="50" t="s">
        <v>11</v>
      </c>
      <c r="M8" s="51"/>
      <c r="N8" s="63">
        <v>36</v>
      </c>
      <c r="O8" s="1"/>
    </row>
    <row r="9" spans="2:14" s="3" customFormat="1" ht="33" customHeight="1">
      <c r="B9" s="39"/>
      <c r="C9" s="40"/>
      <c r="D9" s="40"/>
      <c r="E9" s="129" t="s">
        <v>256</v>
      </c>
      <c r="F9" s="129"/>
      <c r="G9" s="129"/>
      <c r="H9" s="129"/>
      <c r="I9" s="129"/>
      <c r="J9" s="129"/>
      <c r="K9" s="129"/>
      <c r="L9" s="40"/>
      <c r="M9" s="40"/>
      <c r="N9" s="41"/>
    </row>
    <row r="10" spans="1:14" s="3" customFormat="1" ht="42" customHeight="1">
      <c r="A10" s="7"/>
      <c r="B10" s="5" t="s">
        <v>12</v>
      </c>
      <c r="C10" s="6" t="s">
        <v>13</v>
      </c>
      <c r="D10" s="6" t="s">
        <v>14</v>
      </c>
      <c r="E10" s="6" t="s">
        <v>15</v>
      </c>
      <c r="F10" s="6" t="s">
        <v>16</v>
      </c>
      <c r="G10" s="6" t="s">
        <v>17</v>
      </c>
      <c r="H10" s="6" t="s">
        <v>18</v>
      </c>
      <c r="I10" s="6" t="s">
        <v>181</v>
      </c>
      <c r="J10" s="6" t="s">
        <v>19</v>
      </c>
      <c r="K10" s="6" t="s">
        <v>20</v>
      </c>
      <c r="L10" s="6" t="s">
        <v>4</v>
      </c>
      <c r="M10" s="6" t="s">
        <v>21</v>
      </c>
      <c r="N10" s="6" t="s">
        <v>22</v>
      </c>
    </row>
    <row r="11" spans="1:14" ht="21.75" customHeight="1">
      <c r="A11" s="7"/>
      <c r="B11" s="122" t="s">
        <v>23</v>
      </c>
      <c r="C11" s="123"/>
      <c r="D11" s="123"/>
      <c r="E11" s="123"/>
      <c r="F11" s="123"/>
      <c r="G11" s="123"/>
      <c r="H11" s="123"/>
      <c r="I11" s="123"/>
      <c r="J11" s="123"/>
      <c r="K11" s="123"/>
      <c r="L11" s="123"/>
      <c r="M11" s="123"/>
      <c r="N11" s="123"/>
    </row>
    <row r="12" spans="1:14" s="3" customFormat="1" ht="21.75" customHeight="1">
      <c r="A12" s="7"/>
      <c r="B12" s="21" t="s">
        <v>163</v>
      </c>
      <c r="C12" s="21" t="s">
        <v>164</v>
      </c>
      <c r="D12" s="22">
        <v>0.23</v>
      </c>
      <c r="E12" s="22">
        <v>0.24</v>
      </c>
      <c r="F12" s="22">
        <v>0.23</v>
      </c>
      <c r="G12" s="22">
        <v>0.24</v>
      </c>
      <c r="H12" s="22">
        <v>0.23</v>
      </c>
      <c r="I12" s="22">
        <v>0.24</v>
      </c>
      <c r="J12" s="22">
        <v>0.23</v>
      </c>
      <c r="K12" s="44">
        <v>4.35</v>
      </c>
      <c r="L12" s="23">
        <v>10</v>
      </c>
      <c r="M12" s="24">
        <v>34500000</v>
      </c>
      <c r="N12" s="24">
        <v>8230000</v>
      </c>
    </row>
    <row r="13" spans="1:14" s="3" customFormat="1" ht="21.75" customHeight="1">
      <c r="A13" s="7"/>
      <c r="B13" s="21" t="s">
        <v>97</v>
      </c>
      <c r="C13" s="21" t="s">
        <v>98</v>
      </c>
      <c r="D13" s="22">
        <v>0.76</v>
      </c>
      <c r="E13" s="22">
        <v>0.76</v>
      </c>
      <c r="F13" s="22">
        <v>0.76</v>
      </c>
      <c r="G13" s="22">
        <v>0.76</v>
      </c>
      <c r="H13" s="22">
        <v>0.75</v>
      </c>
      <c r="I13" s="22">
        <v>0.76</v>
      </c>
      <c r="J13" s="22">
        <v>0.75</v>
      </c>
      <c r="K13" s="44">
        <v>1.33</v>
      </c>
      <c r="L13" s="23">
        <v>22</v>
      </c>
      <c r="M13" s="24">
        <v>88900464</v>
      </c>
      <c r="N13" s="24">
        <v>67564352.64</v>
      </c>
    </row>
    <row r="14" spans="1:14" s="3" customFormat="1" ht="21.75" customHeight="1">
      <c r="A14" s="7"/>
      <c r="B14" s="21" t="s">
        <v>75</v>
      </c>
      <c r="C14" s="21" t="s">
        <v>76</v>
      </c>
      <c r="D14" s="22">
        <v>0.44</v>
      </c>
      <c r="E14" s="22">
        <v>0.44</v>
      </c>
      <c r="F14" s="22">
        <v>0.44</v>
      </c>
      <c r="G14" s="22">
        <v>0.44</v>
      </c>
      <c r="H14" s="22">
        <v>0.43</v>
      </c>
      <c r="I14" s="22">
        <v>0.44</v>
      </c>
      <c r="J14" s="22">
        <v>0.43</v>
      </c>
      <c r="K14" s="44">
        <v>2.33</v>
      </c>
      <c r="L14" s="23">
        <v>9</v>
      </c>
      <c r="M14" s="24">
        <v>30500000</v>
      </c>
      <c r="N14" s="24">
        <v>13420000</v>
      </c>
    </row>
    <row r="15" spans="1:14" s="3" customFormat="1" ht="21.75" customHeight="1">
      <c r="A15" s="7"/>
      <c r="B15" s="21" t="s">
        <v>118</v>
      </c>
      <c r="C15" s="21" t="s">
        <v>117</v>
      </c>
      <c r="D15" s="22">
        <v>0.57</v>
      </c>
      <c r="E15" s="22">
        <v>0.58</v>
      </c>
      <c r="F15" s="22">
        <v>0.57</v>
      </c>
      <c r="G15" s="22">
        <v>0.57</v>
      </c>
      <c r="H15" s="22">
        <v>0.56</v>
      </c>
      <c r="I15" s="22">
        <v>0.57</v>
      </c>
      <c r="J15" s="22">
        <v>0.56</v>
      </c>
      <c r="K15" s="44">
        <v>1.79</v>
      </c>
      <c r="L15" s="23">
        <v>3</v>
      </c>
      <c r="M15" s="24">
        <v>4000000</v>
      </c>
      <c r="N15" s="24">
        <v>2290000</v>
      </c>
    </row>
    <row r="16" spans="1:14" s="3" customFormat="1" ht="21.75" customHeight="1">
      <c r="A16" s="7"/>
      <c r="B16" s="21" t="s">
        <v>130</v>
      </c>
      <c r="C16" s="21" t="s">
        <v>131</v>
      </c>
      <c r="D16" s="22">
        <v>0.35</v>
      </c>
      <c r="E16" s="22">
        <v>0.36</v>
      </c>
      <c r="F16" s="22">
        <v>0.35</v>
      </c>
      <c r="G16" s="22">
        <v>0.36</v>
      </c>
      <c r="H16" s="22">
        <v>0.34</v>
      </c>
      <c r="I16" s="22">
        <v>0.36</v>
      </c>
      <c r="J16" s="22">
        <v>0.34</v>
      </c>
      <c r="K16" s="44">
        <v>5.88</v>
      </c>
      <c r="L16" s="23">
        <v>29</v>
      </c>
      <c r="M16" s="24">
        <v>186177568</v>
      </c>
      <c r="N16" s="24">
        <v>66653898.8</v>
      </c>
    </row>
    <row r="17" spans="1:14" s="3" customFormat="1" ht="21.75" customHeight="1">
      <c r="A17" s="7"/>
      <c r="B17" s="21" t="s">
        <v>112</v>
      </c>
      <c r="C17" s="21" t="s">
        <v>113</v>
      </c>
      <c r="D17" s="22">
        <v>0.35</v>
      </c>
      <c r="E17" s="22">
        <v>0.37</v>
      </c>
      <c r="F17" s="22">
        <v>0.35</v>
      </c>
      <c r="G17" s="22">
        <v>0.37</v>
      </c>
      <c r="H17" s="22">
        <v>0.34</v>
      </c>
      <c r="I17" s="22">
        <v>0.37</v>
      </c>
      <c r="J17" s="22">
        <v>0.34</v>
      </c>
      <c r="K17" s="44">
        <v>8.82</v>
      </c>
      <c r="L17" s="23">
        <v>43</v>
      </c>
      <c r="M17" s="24">
        <v>382817491</v>
      </c>
      <c r="N17" s="24">
        <v>140689296.76</v>
      </c>
    </row>
    <row r="18" spans="1:14" s="3" customFormat="1" ht="21.75" customHeight="1">
      <c r="A18" s="7"/>
      <c r="B18" s="21" t="s">
        <v>87</v>
      </c>
      <c r="C18" s="21" t="s">
        <v>88</v>
      </c>
      <c r="D18" s="22">
        <v>0.92</v>
      </c>
      <c r="E18" s="22">
        <v>0.92</v>
      </c>
      <c r="F18" s="22">
        <v>0.92</v>
      </c>
      <c r="G18" s="22">
        <v>0.92</v>
      </c>
      <c r="H18" s="22">
        <v>0.91</v>
      </c>
      <c r="I18" s="22">
        <v>0.92</v>
      </c>
      <c r="J18" s="22">
        <v>0.91</v>
      </c>
      <c r="K18" s="44">
        <v>1.1</v>
      </c>
      <c r="L18" s="23">
        <v>12</v>
      </c>
      <c r="M18" s="24">
        <v>16000000</v>
      </c>
      <c r="N18" s="24">
        <v>14720000</v>
      </c>
    </row>
    <row r="19" spans="1:14" s="3" customFormat="1" ht="21.75" customHeight="1">
      <c r="A19" s="7"/>
      <c r="B19" s="21" t="s">
        <v>167</v>
      </c>
      <c r="C19" s="21" t="s">
        <v>168</v>
      </c>
      <c r="D19" s="22">
        <v>0.79</v>
      </c>
      <c r="E19" s="22">
        <v>0.8</v>
      </c>
      <c r="F19" s="22">
        <v>0.78</v>
      </c>
      <c r="G19" s="22">
        <v>0.8</v>
      </c>
      <c r="H19" s="22">
        <v>0.78</v>
      </c>
      <c r="I19" s="22">
        <v>0.78</v>
      </c>
      <c r="J19" s="22">
        <v>0.78</v>
      </c>
      <c r="K19" s="44">
        <v>0</v>
      </c>
      <c r="L19" s="23">
        <v>10</v>
      </c>
      <c r="M19" s="24">
        <v>35750000</v>
      </c>
      <c r="N19" s="24">
        <v>28440000</v>
      </c>
    </row>
    <row r="20" spans="1:14" s="3" customFormat="1" ht="21.75" customHeight="1">
      <c r="A20" s="7"/>
      <c r="B20" s="21" t="s">
        <v>79</v>
      </c>
      <c r="C20" s="21" t="s">
        <v>80</v>
      </c>
      <c r="D20" s="22">
        <v>0.9</v>
      </c>
      <c r="E20" s="22">
        <v>0.9</v>
      </c>
      <c r="F20" s="22">
        <v>0.9</v>
      </c>
      <c r="G20" s="22">
        <v>0.9</v>
      </c>
      <c r="H20" s="22">
        <v>0.9</v>
      </c>
      <c r="I20" s="22">
        <v>0.9</v>
      </c>
      <c r="J20" s="22">
        <v>0.9</v>
      </c>
      <c r="K20" s="44">
        <v>0</v>
      </c>
      <c r="L20" s="23">
        <v>5</v>
      </c>
      <c r="M20" s="24">
        <v>42593145</v>
      </c>
      <c r="N20" s="24">
        <v>38333830.5</v>
      </c>
    </row>
    <row r="21" spans="1:14" s="3" customFormat="1" ht="21.75" customHeight="1">
      <c r="A21" s="7"/>
      <c r="B21" s="21" t="s">
        <v>73</v>
      </c>
      <c r="C21" s="21" t="s">
        <v>74</v>
      </c>
      <c r="D21" s="22">
        <v>0.24</v>
      </c>
      <c r="E21" s="22">
        <v>0.24</v>
      </c>
      <c r="F21" s="22">
        <v>0.24</v>
      </c>
      <c r="G21" s="22">
        <v>0.24</v>
      </c>
      <c r="H21" s="22">
        <v>0.23</v>
      </c>
      <c r="I21" s="22">
        <v>0.24</v>
      </c>
      <c r="J21" s="22">
        <v>0.23</v>
      </c>
      <c r="K21" s="44">
        <v>4.35</v>
      </c>
      <c r="L21" s="23">
        <v>1</v>
      </c>
      <c r="M21" s="24">
        <v>500000</v>
      </c>
      <c r="N21" s="24">
        <v>120000</v>
      </c>
    </row>
    <row r="22" spans="1:14" s="3" customFormat="1" ht="21.75" customHeight="1">
      <c r="A22" s="7"/>
      <c r="B22" s="117" t="s">
        <v>24</v>
      </c>
      <c r="C22" s="118"/>
      <c r="D22" s="89"/>
      <c r="E22" s="90"/>
      <c r="F22" s="90"/>
      <c r="G22" s="90"/>
      <c r="H22" s="90"/>
      <c r="I22" s="90"/>
      <c r="J22" s="90"/>
      <c r="K22" s="91"/>
      <c r="L22" s="23">
        <f>SUM(L12:L21)</f>
        <v>144</v>
      </c>
      <c r="M22" s="24">
        <f>SUM(M12:M21)</f>
        <v>821738668</v>
      </c>
      <c r="N22" s="24">
        <f>SUM(N12:N21)</f>
        <v>380461378.7</v>
      </c>
    </row>
    <row r="23" spans="1:14" s="3" customFormat="1" ht="21.75" customHeight="1">
      <c r="A23" s="7"/>
      <c r="B23" s="122" t="s">
        <v>154</v>
      </c>
      <c r="C23" s="123"/>
      <c r="D23" s="123"/>
      <c r="E23" s="123"/>
      <c r="F23" s="123"/>
      <c r="G23" s="123"/>
      <c r="H23" s="123"/>
      <c r="I23" s="123"/>
      <c r="J23" s="123"/>
      <c r="K23" s="123"/>
      <c r="L23" s="123"/>
      <c r="M23" s="123"/>
      <c r="N23" s="123"/>
    </row>
    <row r="24" spans="1:14" s="3" customFormat="1" ht="21.75" customHeight="1">
      <c r="A24" s="7"/>
      <c r="B24" s="21" t="s">
        <v>182</v>
      </c>
      <c r="C24" s="21" t="s">
        <v>183</v>
      </c>
      <c r="D24" s="22">
        <v>5.45</v>
      </c>
      <c r="E24" s="22">
        <v>5.59</v>
      </c>
      <c r="F24" s="22">
        <v>5.45</v>
      </c>
      <c r="G24" s="22">
        <v>5.47</v>
      </c>
      <c r="H24" s="22">
        <v>5.44</v>
      </c>
      <c r="I24" s="22">
        <v>5.59</v>
      </c>
      <c r="J24" s="22">
        <v>5.45</v>
      </c>
      <c r="K24" s="44">
        <v>2.57</v>
      </c>
      <c r="L24" s="23">
        <v>16</v>
      </c>
      <c r="M24" s="24">
        <v>12055163</v>
      </c>
      <c r="N24" s="24">
        <v>65894194.72</v>
      </c>
    </row>
    <row r="25" spans="1:14" s="3" customFormat="1" ht="21.75" customHeight="1">
      <c r="A25" s="7"/>
      <c r="B25" s="117" t="s">
        <v>186</v>
      </c>
      <c r="C25" s="118"/>
      <c r="D25" s="89"/>
      <c r="E25" s="90"/>
      <c r="F25" s="90"/>
      <c r="G25" s="90"/>
      <c r="H25" s="90"/>
      <c r="I25" s="90"/>
      <c r="J25" s="90"/>
      <c r="K25" s="91"/>
      <c r="L25" s="23">
        <v>16</v>
      </c>
      <c r="M25" s="24">
        <v>12055163</v>
      </c>
      <c r="N25" s="24">
        <v>65894194.72</v>
      </c>
    </row>
    <row r="26" spans="1:14" s="3" customFormat="1" ht="21.75" customHeight="1">
      <c r="A26" s="7"/>
      <c r="B26" s="122" t="s">
        <v>40</v>
      </c>
      <c r="C26" s="123"/>
      <c r="D26" s="123"/>
      <c r="E26" s="123"/>
      <c r="F26" s="123"/>
      <c r="G26" s="123"/>
      <c r="H26" s="123"/>
      <c r="I26" s="123"/>
      <c r="J26" s="123"/>
      <c r="K26" s="123"/>
      <c r="L26" s="123"/>
      <c r="M26" s="123"/>
      <c r="N26" s="123"/>
    </row>
    <row r="27" spans="1:14" s="3" customFormat="1" ht="21.75" customHeight="1">
      <c r="A27" s="7"/>
      <c r="B27" s="21" t="s">
        <v>110</v>
      </c>
      <c r="C27" s="21" t="s">
        <v>111</v>
      </c>
      <c r="D27" s="22">
        <v>0.51</v>
      </c>
      <c r="E27" s="22">
        <v>0.52</v>
      </c>
      <c r="F27" s="22">
        <v>0.51</v>
      </c>
      <c r="G27" s="22">
        <v>0.51</v>
      </c>
      <c r="H27" s="22">
        <v>0.51</v>
      </c>
      <c r="I27" s="22">
        <v>0.51</v>
      </c>
      <c r="J27" s="22">
        <v>0.51</v>
      </c>
      <c r="K27" s="44">
        <v>0</v>
      </c>
      <c r="L27" s="23">
        <v>3</v>
      </c>
      <c r="M27" s="24">
        <v>5500000</v>
      </c>
      <c r="N27" s="24">
        <v>2810000</v>
      </c>
    </row>
    <row r="28" spans="1:14" s="3" customFormat="1" ht="21.75" customHeight="1">
      <c r="A28" s="7"/>
      <c r="B28" s="21" t="s">
        <v>169</v>
      </c>
      <c r="C28" s="21" t="s">
        <v>170</v>
      </c>
      <c r="D28" s="22">
        <v>0.51</v>
      </c>
      <c r="E28" s="22">
        <v>0.52</v>
      </c>
      <c r="F28" s="22">
        <v>0.51</v>
      </c>
      <c r="G28" s="22">
        <v>0.51</v>
      </c>
      <c r="H28" s="22">
        <v>0.52</v>
      </c>
      <c r="I28" s="22">
        <v>0.52</v>
      </c>
      <c r="J28" s="22">
        <v>0.52</v>
      </c>
      <c r="K28" s="44">
        <v>0</v>
      </c>
      <c r="L28" s="23">
        <v>3</v>
      </c>
      <c r="M28" s="24">
        <v>2200000</v>
      </c>
      <c r="N28" s="24">
        <v>1124000</v>
      </c>
    </row>
    <row r="29" spans="1:14" s="3" customFormat="1" ht="21.75" customHeight="1">
      <c r="A29" s="7"/>
      <c r="B29" s="117" t="s">
        <v>249</v>
      </c>
      <c r="C29" s="118"/>
      <c r="D29" s="89"/>
      <c r="E29" s="90"/>
      <c r="F29" s="90"/>
      <c r="G29" s="90"/>
      <c r="H29" s="90"/>
      <c r="I29" s="90"/>
      <c r="J29" s="90"/>
      <c r="K29" s="91"/>
      <c r="L29" s="23">
        <f>SUM(L27:L28)</f>
        <v>6</v>
      </c>
      <c r="M29" s="24">
        <f>SUM(M27:M28)</f>
        <v>7700000</v>
      </c>
      <c r="N29" s="24">
        <f>SUM(N27:N28)</f>
        <v>3934000</v>
      </c>
    </row>
    <row r="30" spans="1:14" s="3" customFormat="1" ht="21.75" customHeight="1">
      <c r="A30" s="7"/>
      <c r="B30" s="133" t="s">
        <v>25</v>
      </c>
      <c r="C30" s="134"/>
      <c r="D30" s="134"/>
      <c r="E30" s="134"/>
      <c r="F30" s="134"/>
      <c r="G30" s="134"/>
      <c r="H30" s="134"/>
      <c r="I30" s="134"/>
      <c r="J30" s="134"/>
      <c r="K30" s="134"/>
      <c r="L30" s="134"/>
      <c r="M30" s="134"/>
      <c r="N30" s="122"/>
    </row>
    <row r="31" spans="1:14" s="3" customFormat="1" ht="21.75" customHeight="1">
      <c r="A31" s="7"/>
      <c r="B31" s="21" t="s">
        <v>68</v>
      </c>
      <c r="C31" s="21" t="s">
        <v>69</v>
      </c>
      <c r="D31" s="22">
        <v>12.86</v>
      </c>
      <c r="E31" s="22">
        <v>13.1</v>
      </c>
      <c r="F31" s="22">
        <v>12.85</v>
      </c>
      <c r="G31" s="22">
        <v>12.96</v>
      </c>
      <c r="H31" s="22">
        <v>12.85</v>
      </c>
      <c r="I31" s="22">
        <v>13.1</v>
      </c>
      <c r="J31" s="22">
        <v>12.85</v>
      </c>
      <c r="K31" s="44">
        <v>1.95</v>
      </c>
      <c r="L31" s="23">
        <v>5</v>
      </c>
      <c r="M31" s="24">
        <v>207904</v>
      </c>
      <c r="N31" s="24">
        <v>2694652</v>
      </c>
    </row>
    <row r="32" spans="1:14" s="3" customFormat="1" ht="21.75" customHeight="1">
      <c r="A32" s="7"/>
      <c r="B32" s="21" t="s">
        <v>172</v>
      </c>
      <c r="C32" s="21" t="s">
        <v>173</v>
      </c>
      <c r="D32" s="22">
        <v>5.55</v>
      </c>
      <c r="E32" s="22">
        <v>5.55</v>
      </c>
      <c r="F32" s="22">
        <v>5.52</v>
      </c>
      <c r="G32" s="22">
        <v>5.54</v>
      </c>
      <c r="H32" s="22">
        <v>5.55</v>
      </c>
      <c r="I32" s="22">
        <v>5.52</v>
      </c>
      <c r="J32" s="22">
        <v>5.55</v>
      </c>
      <c r="K32" s="44">
        <v>-0.54</v>
      </c>
      <c r="L32" s="23">
        <v>9</v>
      </c>
      <c r="M32" s="24">
        <v>775000</v>
      </c>
      <c r="N32" s="24">
        <v>4290250</v>
      </c>
    </row>
    <row r="33" spans="1:14" s="3" customFormat="1" ht="21.75" customHeight="1">
      <c r="A33" s="7"/>
      <c r="B33" s="21" t="s">
        <v>99</v>
      </c>
      <c r="C33" s="21" t="s">
        <v>100</v>
      </c>
      <c r="D33" s="22">
        <v>2.06</v>
      </c>
      <c r="E33" s="22">
        <v>2.06</v>
      </c>
      <c r="F33" s="22">
        <v>2.05</v>
      </c>
      <c r="G33" s="22">
        <v>2.05</v>
      </c>
      <c r="H33" s="22">
        <v>2.06</v>
      </c>
      <c r="I33" s="22">
        <v>2.05</v>
      </c>
      <c r="J33" s="22">
        <v>2.06</v>
      </c>
      <c r="K33" s="44">
        <v>-0.49</v>
      </c>
      <c r="L33" s="23">
        <v>9</v>
      </c>
      <c r="M33" s="24">
        <v>2380000</v>
      </c>
      <c r="N33" s="24">
        <v>4884000</v>
      </c>
    </row>
    <row r="34" spans="1:14" s="3" customFormat="1" ht="21.75" customHeight="1">
      <c r="A34" s="7"/>
      <c r="B34" s="21" t="s">
        <v>202</v>
      </c>
      <c r="C34" s="21" t="s">
        <v>203</v>
      </c>
      <c r="D34" s="22">
        <v>0.39</v>
      </c>
      <c r="E34" s="22">
        <v>0.42</v>
      </c>
      <c r="F34" s="22">
        <v>0.39</v>
      </c>
      <c r="G34" s="22">
        <v>0.41</v>
      </c>
      <c r="H34" s="22">
        <v>0.39</v>
      </c>
      <c r="I34" s="22">
        <v>0.41</v>
      </c>
      <c r="J34" s="22">
        <v>0.39</v>
      </c>
      <c r="K34" s="44">
        <v>5.13</v>
      </c>
      <c r="L34" s="23">
        <v>24</v>
      </c>
      <c r="M34" s="24">
        <v>21500000</v>
      </c>
      <c r="N34" s="24">
        <v>8747500</v>
      </c>
    </row>
    <row r="35" spans="1:14" s="3" customFormat="1" ht="21.75" customHeight="1">
      <c r="A35" s="7"/>
      <c r="B35" s="117" t="s">
        <v>26</v>
      </c>
      <c r="C35" s="118"/>
      <c r="D35" s="89"/>
      <c r="E35" s="90"/>
      <c r="F35" s="90"/>
      <c r="G35" s="90"/>
      <c r="H35" s="90"/>
      <c r="I35" s="90"/>
      <c r="J35" s="90"/>
      <c r="K35" s="91"/>
      <c r="L35" s="23">
        <f>SUM(L31:L34)</f>
        <v>47</v>
      </c>
      <c r="M35" s="24">
        <f>SUM(M31:M34)</f>
        <v>24862904</v>
      </c>
      <c r="N35" s="24">
        <f>SUM(N31:N34)</f>
        <v>20616402</v>
      </c>
    </row>
    <row r="36" spans="1:14" s="3" customFormat="1" ht="21.75" customHeight="1">
      <c r="A36" s="7"/>
      <c r="B36" s="122" t="s">
        <v>28</v>
      </c>
      <c r="C36" s="123"/>
      <c r="D36" s="123"/>
      <c r="E36" s="123"/>
      <c r="F36" s="123"/>
      <c r="G36" s="123"/>
      <c r="H36" s="123"/>
      <c r="I36" s="123"/>
      <c r="J36" s="123"/>
      <c r="K36" s="123"/>
      <c r="L36" s="123"/>
      <c r="M36" s="123"/>
      <c r="N36" s="123"/>
    </row>
    <row r="37" spans="1:14" s="3" customFormat="1" ht="21.75" customHeight="1">
      <c r="A37" s="14"/>
      <c r="B37" s="21" t="s">
        <v>103</v>
      </c>
      <c r="C37" s="21" t="s">
        <v>102</v>
      </c>
      <c r="D37" s="22">
        <v>0.28</v>
      </c>
      <c r="E37" s="22">
        <v>0.28</v>
      </c>
      <c r="F37" s="22">
        <v>0.28</v>
      </c>
      <c r="G37" s="22">
        <v>0.28</v>
      </c>
      <c r="H37" s="22">
        <v>0.28</v>
      </c>
      <c r="I37" s="22">
        <v>0.28</v>
      </c>
      <c r="J37" s="22">
        <v>0.29</v>
      </c>
      <c r="K37" s="44">
        <v>-3.45</v>
      </c>
      <c r="L37" s="23">
        <v>2</v>
      </c>
      <c r="M37" s="24">
        <v>4000000</v>
      </c>
      <c r="N37" s="24">
        <v>1120000</v>
      </c>
    </row>
    <row r="38" spans="1:14" s="3" customFormat="1" ht="21.75" customHeight="1">
      <c r="A38" s="14"/>
      <c r="B38" s="21" t="s">
        <v>200</v>
      </c>
      <c r="C38" s="21" t="s">
        <v>201</v>
      </c>
      <c r="D38" s="22">
        <v>0.3</v>
      </c>
      <c r="E38" s="22">
        <v>0.3</v>
      </c>
      <c r="F38" s="22">
        <v>0.3</v>
      </c>
      <c r="G38" s="22">
        <v>0.3</v>
      </c>
      <c r="H38" s="22">
        <v>0.28</v>
      </c>
      <c r="I38" s="22">
        <v>0.3</v>
      </c>
      <c r="J38" s="22">
        <v>0.28</v>
      </c>
      <c r="K38" s="44">
        <v>7.14</v>
      </c>
      <c r="L38" s="23">
        <v>1</v>
      </c>
      <c r="M38" s="24">
        <v>200000</v>
      </c>
      <c r="N38" s="24">
        <v>60000</v>
      </c>
    </row>
    <row r="39" spans="1:14" s="3" customFormat="1" ht="21.75" customHeight="1">
      <c r="A39" s="14"/>
      <c r="B39" s="64" t="s">
        <v>222</v>
      </c>
      <c r="C39" s="64" t="s">
        <v>223</v>
      </c>
      <c r="D39" s="22">
        <v>0.58</v>
      </c>
      <c r="E39" s="22">
        <v>0.58</v>
      </c>
      <c r="F39" s="22">
        <v>0.58</v>
      </c>
      <c r="G39" s="22">
        <v>0.58</v>
      </c>
      <c r="H39" s="22">
        <v>0.57</v>
      </c>
      <c r="I39" s="22">
        <v>0.58</v>
      </c>
      <c r="J39" s="22">
        <v>0.57</v>
      </c>
      <c r="K39" s="44">
        <v>1.75</v>
      </c>
      <c r="L39" s="23">
        <v>6</v>
      </c>
      <c r="M39" s="24">
        <v>10250000</v>
      </c>
      <c r="N39" s="24">
        <v>5945000</v>
      </c>
    </row>
    <row r="40" spans="1:14" s="3" customFormat="1" ht="21.75" customHeight="1">
      <c r="A40" s="14"/>
      <c r="B40" s="21" t="s">
        <v>136</v>
      </c>
      <c r="C40" s="21" t="s">
        <v>137</v>
      </c>
      <c r="D40" s="22">
        <v>3</v>
      </c>
      <c r="E40" s="22">
        <v>3.02</v>
      </c>
      <c r="F40" s="22">
        <v>3</v>
      </c>
      <c r="G40" s="22">
        <v>3.01</v>
      </c>
      <c r="H40" s="22">
        <v>3.02</v>
      </c>
      <c r="I40" s="22">
        <v>3.02</v>
      </c>
      <c r="J40" s="22">
        <v>3.02</v>
      </c>
      <c r="K40" s="44">
        <v>0</v>
      </c>
      <c r="L40" s="23">
        <v>4</v>
      </c>
      <c r="M40" s="24">
        <v>475000</v>
      </c>
      <c r="N40" s="24">
        <v>1429500</v>
      </c>
    </row>
    <row r="41" spans="1:14" s="3" customFormat="1" ht="21.75" customHeight="1">
      <c r="A41" s="14"/>
      <c r="B41" s="65" t="s">
        <v>225</v>
      </c>
      <c r="C41" s="21" t="s">
        <v>174</v>
      </c>
      <c r="D41" s="22">
        <v>0.39</v>
      </c>
      <c r="E41" s="22">
        <v>0.39</v>
      </c>
      <c r="F41" s="22">
        <v>0.39</v>
      </c>
      <c r="G41" s="22">
        <v>0.39</v>
      </c>
      <c r="H41" s="22">
        <v>0.39</v>
      </c>
      <c r="I41" s="22">
        <v>0.39</v>
      </c>
      <c r="J41" s="22">
        <v>0.39</v>
      </c>
      <c r="K41" s="44">
        <v>0</v>
      </c>
      <c r="L41" s="23">
        <v>5</v>
      </c>
      <c r="M41" s="24">
        <v>8000000</v>
      </c>
      <c r="N41" s="24">
        <v>3120000</v>
      </c>
    </row>
    <row r="42" spans="1:14" s="3" customFormat="1" ht="21.75" customHeight="1">
      <c r="A42" s="14"/>
      <c r="B42" s="21" t="s">
        <v>245</v>
      </c>
      <c r="C42" s="21" t="s">
        <v>246</v>
      </c>
      <c r="D42" s="22">
        <v>7</v>
      </c>
      <c r="E42" s="22">
        <v>7</v>
      </c>
      <c r="F42" s="22">
        <v>7</v>
      </c>
      <c r="G42" s="22">
        <v>7</v>
      </c>
      <c r="H42" s="22">
        <v>6.8</v>
      </c>
      <c r="I42" s="22">
        <v>7</v>
      </c>
      <c r="J42" s="22">
        <v>6.8</v>
      </c>
      <c r="K42" s="44">
        <v>2.94</v>
      </c>
      <c r="L42" s="23">
        <v>1</v>
      </c>
      <c r="M42" s="24">
        <v>55625</v>
      </c>
      <c r="N42" s="24">
        <v>389375</v>
      </c>
    </row>
    <row r="43" spans="1:14" s="3" customFormat="1" ht="21.75" customHeight="1">
      <c r="A43" s="7"/>
      <c r="B43" s="117" t="s">
        <v>27</v>
      </c>
      <c r="C43" s="118"/>
      <c r="D43" s="89"/>
      <c r="E43" s="90"/>
      <c r="F43" s="90"/>
      <c r="G43" s="90"/>
      <c r="H43" s="90"/>
      <c r="I43" s="90"/>
      <c r="J43" s="90"/>
      <c r="K43" s="91"/>
      <c r="L43" s="23">
        <f>SUM(L37:L42)</f>
        <v>19</v>
      </c>
      <c r="M43" s="24">
        <f>SUM(M37:M42)</f>
        <v>22980625</v>
      </c>
      <c r="N43" s="24">
        <f>SUM(N37:N42)</f>
        <v>12063875</v>
      </c>
    </row>
    <row r="44" spans="1:14" s="3" customFormat="1" ht="21.75" customHeight="1">
      <c r="A44" s="7"/>
      <c r="B44" s="122" t="s">
        <v>29</v>
      </c>
      <c r="C44" s="123"/>
      <c r="D44" s="123"/>
      <c r="E44" s="123"/>
      <c r="F44" s="123"/>
      <c r="G44" s="123"/>
      <c r="H44" s="123"/>
      <c r="I44" s="123"/>
      <c r="J44" s="123"/>
      <c r="K44" s="123"/>
      <c r="L44" s="123"/>
      <c r="M44" s="123"/>
      <c r="N44" s="123"/>
    </row>
    <row r="45" spans="1:14" s="3" customFormat="1" ht="21.75" customHeight="1">
      <c r="A45" s="14"/>
      <c r="B45" s="21" t="s">
        <v>54</v>
      </c>
      <c r="C45" s="21" t="s">
        <v>55</v>
      </c>
      <c r="D45" s="22">
        <v>8.75</v>
      </c>
      <c r="E45" s="22">
        <v>8.8</v>
      </c>
      <c r="F45" s="22">
        <v>8.75</v>
      </c>
      <c r="G45" s="22">
        <v>8.78</v>
      </c>
      <c r="H45" s="22">
        <v>8.75</v>
      </c>
      <c r="I45" s="22">
        <v>8.8</v>
      </c>
      <c r="J45" s="22">
        <v>8.75</v>
      </c>
      <c r="K45" s="44">
        <v>0.57</v>
      </c>
      <c r="L45" s="23">
        <v>5</v>
      </c>
      <c r="M45" s="24">
        <v>195713</v>
      </c>
      <c r="N45" s="24">
        <v>1718024.4</v>
      </c>
    </row>
    <row r="46" spans="1:14" s="3" customFormat="1" ht="21.75" customHeight="1">
      <c r="A46" s="14"/>
      <c r="B46" s="21" t="s">
        <v>206</v>
      </c>
      <c r="C46" s="21" t="s">
        <v>207</v>
      </c>
      <c r="D46" s="22">
        <v>28.25</v>
      </c>
      <c r="E46" s="22">
        <v>28.4</v>
      </c>
      <c r="F46" s="22">
        <v>28.25</v>
      </c>
      <c r="G46" s="22">
        <v>28.3</v>
      </c>
      <c r="H46" s="22">
        <v>28.25</v>
      </c>
      <c r="I46" s="22">
        <v>28.4</v>
      </c>
      <c r="J46" s="22">
        <v>28.25</v>
      </c>
      <c r="K46" s="44">
        <v>0.53</v>
      </c>
      <c r="L46" s="23">
        <v>3</v>
      </c>
      <c r="M46" s="24">
        <v>115000</v>
      </c>
      <c r="N46" s="24">
        <v>3255000</v>
      </c>
    </row>
    <row r="47" spans="1:14" s="3" customFormat="1" ht="21.75" customHeight="1">
      <c r="A47" s="14"/>
      <c r="B47" s="21" t="s">
        <v>179</v>
      </c>
      <c r="C47" s="21" t="s">
        <v>180</v>
      </c>
      <c r="D47" s="22">
        <v>13.35</v>
      </c>
      <c r="E47" s="22">
        <v>13.38</v>
      </c>
      <c r="F47" s="22">
        <v>13.34</v>
      </c>
      <c r="G47" s="22">
        <v>13.35</v>
      </c>
      <c r="H47" s="22">
        <v>13.21</v>
      </c>
      <c r="I47" s="22">
        <v>13.34</v>
      </c>
      <c r="J47" s="22">
        <v>13.24</v>
      </c>
      <c r="K47" s="44">
        <v>0.76</v>
      </c>
      <c r="L47" s="23">
        <v>15</v>
      </c>
      <c r="M47" s="24">
        <v>2360000</v>
      </c>
      <c r="N47" s="24">
        <v>31512900</v>
      </c>
    </row>
    <row r="48" spans="1:14" s="3" customFormat="1" ht="21.75" customHeight="1">
      <c r="A48" s="14"/>
      <c r="B48" s="21" t="s">
        <v>124</v>
      </c>
      <c r="C48" s="21" t="s">
        <v>123</v>
      </c>
      <c r="D48" s="22">
        <v>8.65</v>
      </c>
      <c r="E48" s="22">
        <v>8.65</v>
      </c>
      <c r="F48" s="22">
        <v>8.65</v>
      </c>
      <c r="G48" s="22">
        <v>8.65</v>
      </c>
      <c r="H48" s="22">
        <v>8.65</v>
      </c>
      <c r="I48" s="22">
        <v>8.65</v>
      </c>
      <c r="J48" s="22">
        <v>8.65</v>
      </c>
      <c r="K48" s="44">
        <v>0</v>
      </c>
      <c r="L48" s="23">
        <v>1</v>
      </c>
      <c r="M48" s="24">
        <v>100000</v>
      </c>
      <c r="N48" s="24">
        <v>865000</v>
      </c>
    </row>
    <row r="49" spans="1:14" s="3" customFormat="1" ht="21.75" customHeight="1">
      <c r="A49" s="14"/>
      <c r="B49" s="21" t="s">
        <v>157</v>
      </c>
      <c r="C49" s="21" t="s">
        <v>158</v>
      </c>
      <c r="D49" s="22">
        <v>18.25</v>
      </c>
      <c r="E49" s="22">
        <v>18.25</v>
      </c>
      <c r="F49" s="22">
        <v>18.25</v>
      </c>
      <c r="G49" s="22">
        <v>18.25</v>
      </c>
      <c r="H49" s="22">
        <v>18.2</v>
      </c>
      <c r="I49" s="22">
        <v>18.25</v>
      </c>
      <c r="J49" s="22">
        <v>18.2</v>
      </c>
      <c r="K49" s="44">
        <v>0.27</v>
      </c>
      <c r="L49" s="23">
        <v>1</v>
      </c>
      <c r="M49" s="24">
        <v>18000</v>
      </c>
      <c r="N49" s="24">
        <v>328500</v>
      </c>
    </row>
    <row r="50" spans="1:14" s="3" customFormat="1" ht="21.75" customHeight="1">
      <c r="A50" s="14"/>
      <c r="B50" s="21" t="s">
        <v>121</v>
      </c>
      <c r="C50" s="21" t="s">
        <v>122</v>
      </c>
      <c r="D50" s="22">
        <v>5.84</v>
      </c>
      <c r="E50" s="22">
        <v>5.94</v>
      </c>
      <c r="F50" s="22">
        <v>5.84</v>
      </c>
      <c r="G50" s="22">
        <v>5.88</v>
      </c>
      <c r="H50" s="22">
        <v>5.75</v>
      </c>
      <c r="I50" s="22">
        <v>5.94</v>
      </c>
      <c r="J50" s="22">
        <v>5.85</v>
      </c>
      <c r="K50" s="44">
        <v>1.54</v>
      </c>
      <c r="L50" s="23">
        <v>10</v>
      </c>
      <c r="M50" s="24">
        <v>979000</v>
      </c>
      <c r="N50" s="24">
        <v>5756310</v>
      </c>
    </row>
    <row r="51" spans="1:14" s="3" customFormat="1" ht="21.75" customHeight="1">
      <c r="A51" s="14"/>
      <c r="B51" s="117" t="s">
        <v>166</v>
      </c>
      <c r="C51" s="118"/>
      <c r="D51" s="89"/>
      <c r="E51" s="90"/>
      <c r="F51" s="90"/>
      <c r="G51" s="90"/>
      <c r="H51" s="90"/>
      <c r="I51" s="90"/>
      <c r="J51" s="90"/>
      <c r="K51" s="91"/>
      <c r="L51" s="23">
        <f>SUM(L45:L50)</f>
        <v>35</v>
      </c>
      <c r="M51" s="24">
        <f>SUM(M45:M50)</f>
        <v>3767713</v>
      </c>
      <c r="N51" s="24">
        <f>SUM(N45:N50)</f>
        <v>43435734.4</v>
      </c>
    </row>
    <row r="52" spans="1:14" s="3" customFormat="1" ht="21.75" customHeight="1">
      <c r="A52" s="14"/>
      <c r="B52" s="93" t="s">
        <v>33</v>
      </c>
      <c r="C52" s="93"/>
      <c r="D52" s="93"/>
      <c r="E52" s="93"/>
      <c r="F52" s="93"/>
      <c r="G52" s="93"/>
      <c r="H52" s="93"/>
      <c r="I52" s="93"/>
      <c r="J52" s="93"/>
      <c r="K52" s="93"/>
      <c r="L52" s="93"/>
      <c r="M52" s="93"/>
      <c r="N52" s="93"/>
    </row>
    <row r="53" spans="1:14" s="3" customFormat="1" ht="21.75" customHeight="1">
      <c r="A53" s="14"/>
      <c r="B53" s="21" t="s">
        <v>228</v>
      </c>
      <c r="C53" s="21" t="s">
        <v>229</v>
      </c>
      <c r="D53" s="22">
        <v>2.55</v>
      </c>
      <c r="E53" s="22">
        <v>2.8</v>
      </c>
      <c r="F53" s="22">
        <v>2.55</v>
      </c>
      <c r="G53" s="22">
        <v>2.67</v>
      </c>
      <c r="H53" s="22">
        <v>2.58</v>
      </c>
      <c r="I53" s="22">
        <v>2.8</v>
      </c>
      <c r="J53" s="22">
        <v>2.65</v>
      </c>
      <c r="K53" s="44">
        <v>5.66</v>
      </c>
      <c r="L53" s="23">
        <v>3</v>
      </c>
      <c r="M53" s="24">
        <v>210606</v>
      </c>
      <c r="N53" s="24">
        <v>562045.3</v>
      </c>
    </row>
    <row r="54" spans="1:14" s="3" customFormat="1" ht="21.75" customHeight="1">
      <c r="A54" s="14"/>
      <c r="B54" s="21" t="s">
        <v>125</v>
      </c>
      <c r="C54" s="21" t="s">
        <v>126</v>
      </c>
      <c r="D54" s="22">
        <v>7</v>
      </c>
      <c r="E54" s="22">
        <v>7</v>
      </c>
      <c r="F54" s="22">
        <v>7</v>
      </c>
      <c r="G54" s="22">
        <v>7</v>
      </c>
      <c r="H54" s="22">
        <v>7</v>
      </c>
      <c r="I54" s="22">
        <v>7</v>
      </c>
      <c r="J54" s="22">
        <v>7</v>
      </c>
      <c r="K54" s="44">
        <v>0</v>
      </c>
      <c r="L54" s="23">
        <v>1</v>
      </c>
      <c r="M54" s="24">
        <v>2000</v>
      </c>
      <c r="N54" s="24">
        <v>14000</v>
      </c>
    </row>
    <row r="55" spans="1:14" s="3" customFormat="1" ht="21.75" customHeight="1">
      <c r="A55" s="14"/>
      <c r="B55" s="21" t="s">
        <v>208</v>
      </c>
      <c r="C55" s="21" t="s">
        <v>209</v>
      </c>
      <c r="D55" s="22">
        <v>5.45</v>
      </c>
      <c r="E55" s="22">
        <v>5.46</v>
      </c>
      <c r="F55" s="22">
        <v>5.41</v>
      </c>
      <c r="G55" s="22">
        <v>5.44</v>
      </c>
      <c r="H55" s="22">
        <v>5.39</v>
      </c>
      <c r="I55" s="22">
        <v>5.42</v>
      </c>
      <c r="J55" s="22">
        <v>5.4</v>
      </c>
      <c r="K55" s="44">
        <v>0.37</v>
      </c>
      <c r="L55" s="23">
        <v>25</v>
      </c>
      <c r="M55" s="24">
        <v>1735000</v>
      </c>
      <c r="N55" s="24">
        <v>9436650</v>
      </c>
    </row>
    <row r="56" spans="1:14" s="3" customFormat="1" ht="21.75" customHeight="1">
      <c r="A56" s="14"/>
      <c r="B56" s="117" t="s">
        <v>33</v>
      </c>
      <c r="C56" s="118"/>
      <c r="D56" s="89"/>
      <c r="E56" s="90"/>
      <c r="F56" s="90"/>
      <c r="G56" s="90"/>
      <c r="H56" s="90"/>
      <c r="I56" s="90"/>
      <c r="J56" s="90"/>
      <c r="K56" s="91"/>
      <c r="L56" s="23">
        <f>SUM(L53:L55)</f>
        <v>29</v>
      </c>
      <c r="M56" s="24">
        <f>SUM(M53:M55)</f>
        <v>1947606</v>
      </c>
      <c r="N56" s="24">
        <f>SUM(N53:N55)</f>
        <v>10012695.3</v>
      </c>
    </row>
    <row r="57" spans="1:14" s="3" customFormat="1" ht="21.75" customHeight="1">
      <c r="A57" s="14"/>
      <c r="B57" s="87" t="s">
        <v>50</v>
      </c>
      <c r="C57" s="88"/>
      <c r="D57" s="89"/>
      <c r="E57" s="90"/>
      <c r="F57" s="90"/>
      <c r="G57" s="90"/>
      <c r="H57" s="90"/>
      <c r="I57" s="90"/>
      <c r="J57" s="90"/>
      <c r="K57" s="91"/>
      <c r="L57" s="23">
        <f>L56+L51+L43+L35+L29+L25+L22</f>
        <v>296</v>
      </c>
      <c r="M57" s="24">
        <f>M56+M51+M43+M35+M29+M25+M22</f>
        <v>895052679</v>
      </c>
      <c r="N57" s="24">
        <f>N56+N51+N43+N35+N29+N25+N22</f>
        <v>536418280.12</v>
      </c>
    </row>
    <row r="58" spans="5:14" s="3" customFormat="1" ht="32.25" customHeight="1">
      <c r="E58" s="119" t="s">
        <v>266</v>
      </c>
      <c r="F58" s="119"/>
      <c r="G58" s="119"/>
      <c r="H58" s="119"/>
      <c r="I58" s="119"/>
      <c r="J58" s="119"/>
      <c r="K58" s="119"/>
      <c r="N58" s="77"/>
    </row>
    <row r="59" spans="1:14" s="3" customFormat="1" ht="40.5" customHeight="1">
      <c r="A59" s="7"/>
      <c r="B59" s="78" t="s">
        <v>12</v>
      </c>
      <c r="C59" s="79" t="s">
        <v>13</v>
      </c>
      <c r="D59" s="79" t="s">
        <v>14</v>
      </c>
      <c r="E59" s="79" t="s">
        <v>15</v>
      </c>
      <c r="F59" s="79" t="s">
        <v>16</v>
      </c>
      <c r="G59" s="79" t="s">
        <v>17</v>
      </c>
      <c r="H59" s="79" t="s">
        <v>18</v>
      </c>
      <c r="I59" s="79" t="s">
        <v>181</v>
      </c>
      <c r="J59" s="79" t="s">
        <v>19</v>
      </c>
      <c r="K59" s="79" t="s">
        <v>20</v>
      </c>
      <c r="L59" s="79" t="s">
        <v>4</v>
      </c>
      <c r="M59" s="79" t="s">
        <v>21</v>
      </c>
      <c r="N59" s="79" t="s">
        <v>22</v>
      </c>
    </row>
    <row r="60" spans="1:14" s="3" customFormat="1" ht="21.75" customHeight="1">
      <c r="A60" s="7"/>
      <c r="B60" s="120" t="s">
        <v>29</v>
      </c>
      <c r="C60" s="121"/>
      <c r="D60" s="121"/>
      <c r="E60" s="121"/>
      <c r="F60" s="121"/>
      <c r="G60" s="121"/>
      <c r="H60" s="121"/>
      <c r="I60" s="121"/>
      <c r="J60" s="121"/>
      <c r="K60" s="121"/>
      <c r="L60" s="121"/>
      <c r="M60" s="121"/>
      <c r="N60" s="121"/>
    </row>
    <row r="61" spans="1:14" s="3" customFormat="1" ht="21.75" customHeight="1">
      <c r="A61" s="7"/>
      <c r="B61" s="21" t="s">
        <v>119</v>
      </c>
      <c r="C61" s="21" t="s">
        <v>120</v>
      </c>
      <c r="D61" s="22">
        <v>5.2</v>
      </c>
      <c r="E61" s="22">
        <v>5.25</v>
      </c>
      <c r="F61" s="22">
        <v>5.2</v>
      </c>
      <c r="G61" s="22">
        <v>5.23</v>
      </c>
      <c r="H61" s="22">
        <v>5.2</v>
      </c>
      <c r="I61" s="22">
        <v>5.25</v>
      </c>
      <c r="J61" s="22">
        <v>5.2</v>
      </c>
      <c r="K61" s="44">
        <v>0.96</v>
      </c>
      <c r="L61" s="23">
        <v>7</v>
      </c>
      <c r="M61" s="24">
        <v>295000</v>
      </c>
      <c r="N61" s="24">
        <v>1542750</v>
      </c>
    </row>
    <row r="62" spans="1:14" s="3" customFormat="1" ht="21.75" customHeight="1">
      <c r="A62" s="7"/>
      <c r="B62" s="117" t="s">
        <v>166</v>
      </c>
      <c r="C62" s="118"/>
      <c r="D62" s="89"/>
      <c r="E62" s="90"/>
      <c r="F62" s="90"/>
      <c r="G62" s="90"/>
      <c r="H62" s="90"/>
      <c r="I62" s="90"/>
      <c r="J62" s="90"/>
      <c r="K62" s="91"/>
      <c r="L62" s="23">
        <v>7</v>
      </c>
      <c r="M62" s="24">
        <v>295000</v>
      </c>
      <c r="N62" s="24">
        <v>1542750</v>
      </c>
    </row>
    <row r="63" spans="1:14" s="3" customFormat="1" ht="30.75" customHeight="1">
      <c r="A63" s="14"/>
      <c r="B63" s="87" t="s">
        <v>265</v>
      </c>
      <c r="C63" s="88"/>
      <c r="D63" s="89"/>
      <c r="E63" s="90"/>
      <c r="F63" s="90"/>
      <c r="G63" s="90"/>
      <c r="H63" s="90"/>
      <c r="I63" s="90"/>
      <c r="J63" s="90"/>
      <c r="K63" s="91"/>
      <c r="L63" s="23">
        <f>L62+L57</f>
        <v>303</v>
      </c>
      <c r="M63" s="24">
        <f>M62+M57</f>
        <v>895347679</v>
      </c>
      <c r="N63" s="24">
        <f>N62+N57</f>
        <v>537961030.12</v>
      </c>
    </row>
    <row r="64" spans="2:14" s="3" customFormat="1" ht="33" customHeight="1">
      <c r="B64" s="114" t="s">
        <v>267</v>
      </c>
      <c r="C64" s="115"/>
      <c r="D64" s="115"/>
      <c r="E64" s="115"/>
      <c r="F64" s="115"/>
      <c r="G64" s="115"/>
      <c r="H64" s="115"/>
      <c r="I64" s="115"/>
      <c r="J64" s="115"/>
      <c r="K64" s="115"/>
      <c r="L64" s="115"/>
      <c r="M64" s="115"/>
      <c r="N64" s="116"/>
    </row>
    <row r="65" spans="2:14" ht="30" customHeight="1">
      <c r="B65" s="94" t="s">
        <v>239</v>
      </c>
      <c r="C65" s="94"/>
      <c r="D65" s="94"/>
      <c r="E65" s="94"/>
      <c r="F65" s="94"/>
      <c r="G65" s="94"/>
      <c r="H65" s="66"/>
      <c r="I65" s="95" t="s">
        <v>240</v>
      </c>
      <c r="J65" s="95"/>
      <c r="K65" s="95"/>
      <c r="L65" s="95"/>
      <c r="M65" s="95"/>
      <c r="N65" s="95"/>
    </row>
    <row r="66" spans="2:14" ht="21.75" customHeight="1">
      <c r="B66" s="67" t="s">
        <v>12</v>
      </c>
      <c r="C66" s="68" t="s">
        <v>241</v>
      </c>
      <c r="D66" s="69" t="s">
        <v>242</v>
      </c>
      <c r="E66" s="105" t="s">
        <v>21</v>
      </c>
      <c r="F66" s="106"/>
      <c r="G66" s="107"/>
      <c r="H66" s="70"/>
      <c r="I66" s="108" t="s">
        <v>12</v>
      </c>
      <c r="J66" s="109"/>
      <c r="K66" s="110"/>
      <c r="L66" s="71" t="s">
        <v>241</v>
      </c>
      <c r="M66" s="72" t="s">
        <v>20</v>
      </c>
      <c r="N66" s="73" t="s">
        <v>21</v>
      </c>
    </row>
    <row r="67" spans="2:14" ht="21.75" customHeight="1">
      <c r="B67" s="21" t="s">
        <v>112</v>
      </c>
      <c r="C67" s="22">
        <v>0.37</v>
      </c>
      <c r="D67" s="74">
        <v>8.82</v>
      </c>
      <c r="E67" s="96">
        <v>382817491</v>
      </c>
      <c r="F67" s="97">
        <v>382817491</v>
      </c>
      <c r="G67" s="98">
        <v>382817491</v>
      </c>
      <c r="H67" s="70"/>
      <c r="I67" s="99" t="s">
        <v>103</v>
      </c>
      <c r="J67" s="100"/>
      <c r="K67" s="101"/>
      <c r="L67" s="22">
        <v>0.28</v>
      </c>
      <c r="M67" s="75">
        <v>-3.45</v>
      </c>
      <c r="N67" s="24">
        <v>4000000</v>
      </c>
    </row>
    <row r="68" spans="2:14" ht="21.75" customHeight="1">
      <c r="B68" s="21" t="s">
        <v>200</v>
      </c>
      <c r="C68" s="22">
        <v>0.3</v>
      </c>
      <c r="D68" s="74">
        <v>7.14</v>
      </c>
      <c r="E68" s="96">
        <v>200000</v>
      </c>
      <c r="F68" s="97">
        <v>200000</v>
      </c>
      <c r="G68" s="98">
        <v>200000</v>
      </c>
      <c r="H68" s="70"/>
      <c r="I68" s="99" t="s">
        <v>172</v>
      </c>
      <c r="J68" s="100" t="s">
        <v>172</v>
      </c>
      <c r="K68" s="101" t="s">
        <v>172</v>
      </c>
      <c r="L68" s="22">
        <v>5.52</v>
      </c>
      <c r="M68" s="75">
        <v>-0.54</v>
      </c>
      <c r="N68" s="24">
        <v>775000</v>
      </c>
    </row>
    <row r="69" spans="2:14" ht="21.75" customHeight="1">
      <c r="B69" s="21" t="s">
        <v>130</v>
      </c>
      <c r="C69" s="22">
        <v>0.36</v>
      </c>
      <c r="D69" s="74">
        <v>5.88</v>
      </c>
      <c r="E69" s="96">
        <v>186177568</v>
      </c>
      <c r="F69" s="97">
        <v>186177568</v>
      </c>
      <c r="G69" s="98">
        <v>186177568</v>
      </c>
      <c r="H69" s="70"/>
      <c r="I69" s="92" t="s">
        <v>99</v>
      </c>
      <c r="J69" s="92" t="s">
        <v>99</v>
      </c>
      <c r="K69" s="92" t="s">
        <v>99</v>
      </c>
      <c r="L69" s="22">
        <v>2.05</v>
      </c>
      <c r="M69" s="75">
        <v>-0.49</v>
      </c>
      <c r="N69" s="24">
        <v>2380000</v>
      </c>
    </row>
    <row r="70" spans="1:14" ht="21.75" customHeight="1">
      <c r="A70"/>
      <c r="B70" s="21" t="s">
        <v>228</v>
      </c>
      <c r="C70" s="22">
        <v>2.8</v>
      </c>
      <c r="D70" s="74">
        <v>5.66</v>
      </c>
      <c r="E70" s="96">
        <v>210606</v>
      </c>
      <c r="F70" s="97">
        <v>210606</v>
      </c>
      <c r="G70" s="98">
        <v>210606</v>
      </c>
      <c r="H70" s="70"/>
      <c r="J70" s="3"/>
      <c r="K70" s="3"/>
      <c r="L70" s="3"/>
      <c r="M70" s="1"/>
      <c r="N70" s="3"/>
    </row>
    <row r="71" spans="1:14" ht="21.75" customHeight="1">
      <c r="A71"/>
      <c r="B71" s="21" t="s">
        <v>202</v>
      </c>
      <c r="C71" s="22">
        <v>0.41</v>
      </c>
      <c r="D71" s="74">
        <v>5.13</v>
      </c>
      <c r="E71" s="96">
        <v>21500000</v>
      </c>
      <c r="F71" s="97">
        <v>21500000</v>
      </c>
      <c r="G71" s="98">
        <v>21500000</v>
      </c>
      <c r="H71" s="70"/>
      <c r="J71" s="3"/>
      <c r="K71" s="3"/>
      <c r="L71" s="3"/>
      <c r="M71" s="1"/>
      <c r="N71" s="3"/>
    </row>
    <row r="72" spans="1:14" ht="30" customHeight="1">
      <c r="A72"/>
      <c r="B72" s="94" t="s">
        <v>243</v>
      </c>
      <c r="C72" s="94"/>
      <c r="D72" s="94"/>
      <c r="E72" s="94"/>
      <c r="F72" s="94"/>
      <c r="G72" s="94"/>
      <c r="H72" s="66"/>
      <c r="I72" s="95" t="s">
        <v>244</v>
      </c>
      <c r="J72" s="95"/>
      <c r="K72" s="95"/>
      <c r="L72" s="95"/>
      <c r="M72" s="95"/>
      <c r="N72" s="95"/>
    </row>
    <row r="73" spans="1:14" ht="21.75" customHeight="1">
      <c r="A73"/>
      <c r="B73" s="67" t="s">
        <v>12</v>
      </c>
      <c r="C73" s="68" t="s">
        <v>241</v>
      </c>
      <c r="D73" s="69" t="s">
        <v>242</v>
      </c>
      <c r="E73" s="105" t="s">
        <v>21</v>
      </c>
      <c r="F73" s="106"/>
      <c r="G73" s="107"/>
      <c r="H73" s="70"/>
      <c r="I73" s="111" t="s">
        <v>12</v>
      </c>
      <c r="J73" s="112"/>
      <c r="K73" s="113"/>
      <c r="L73" s="22" t="s">
        <v>241</v>
      </c>
      <c r="M73" s="44" t="s">
        <v>20</v>
      </c>
      <c r="N73" s="73" t="s">
        <v>22</v>
      </c>
    </row>
    <row r="74" spans="1:14" ht="21.75" customHeight="1">
      <c r="A74"/>
      <c r="B74" s="21" t="s">
        <v>112</v>
      </c>
      <c r="C74" s="22">
        <v>0.37</v>
      </c>
      <c r="D74" s="44">
        <v>8.82</v>
      </c>
      <c r="E74" s="96">
        <v>382817491</v>
      </c>
      <c r="F74" s="97">
        <v>382817491</v>
      </c>
      <c r="G74" s="98">
        <v>382817491</v>
      </c>
      <c r="H74" s="70"/>
      <c r="I74" s="92" t="s">
        <v>112</v>
      </c>
      <c r="J74" s="92" t="s">
        <v>112</v>
      </c>
      <c r="K74" s="92" t="s">
        <v>112</v>
      </c>
      <c r="L74" s="22">
        <v>0.37</v>
      </c>
      <c r="M74" s="44">
        <v>8.82</v>
      </c>
      <c r="N74" s="24">
        <v>140689296.76</v>
      </c>
    </row>
    <row r="75" spans="1:14" ht="21.75" customHeight="1">
      <c r="A75"/>
      <c r="B75" s="21" t="s">
        <v>130</v>
      </c>
      <c r="C75" s="22">
        <v>0.36</v>
      </c>
      <c r="D75" s="44">
        <v>5.88</v>
      </c>
      <c r="E75" s="96">
        <v>186177568</v>
      </c>
      <c r="F75" s="97">
        <v>186177568</v>
      </c>
      <c r="G75" s="98">
        <v>186177568</v>
      </c>
      <c r="H75" s="70"/>
      <c r="I75" s="92" t="s">
        <v>97</v>
      </c>
      <c r="J75" s="92" t="s">
        <v>97</v>
      </c>
      <c r="K75" s="92" t="s">
        <v>97</v>
      </c>
      <c r="L75" s="22">
        <v>0.76</v>
      </c>
      <c r="M75" s="44">
        <v>1.33</v>
      </c>
      <c r="N75" s="24">
        <v>67564352.64</v>
      </c>
    </row>
    <row r="76" spans="1:14" ht="21.75" customHeight="1">
      <c r="A76"/>
      <c r="B76" s="21" t="s">
        <v>97</v>
      </c>
      <c r="C76" s="22">
        <v>0.76</v>
      </c>
      <c r="D76" s="44">
        <v>1.33</v>
      </c>
      <c r="E76" s="96">
        <v>88900464</v>
      </c>
      <c r="F76" s="97">
        <v>88900464</v>
      </c>
      <c r="G76" s="98">
        <v>88900464</v>
      </c>
      <c r="H76" s="70"/>
      <c r="I76" s="92" t="s">
        <v>130</v>
      </c>
      <c r="J76" s="92" t="s">
        <v>130</v>
      </c>
      <c r="K76" s="92" t="s">
        <v>130</v>
      </c>
      <c r="L76" s="22">
        <v>0.36</v>
      </c>
      <c r="M76" s="44">
        <v>5.88</v>
      </c>
      <c r="N76" s="24">
        <v>66653898.8</v>
      </c>
    </row>
    <row r="77" spans="1:14" ht="21.75" customHeight="1">
      <c r="A77"/>
      <c r="B77" s="21" t="s">
        <v>79</v>
      </c>
      <c r="C77" s="22">
        <v>0.9</v>
      </c>
      <c r="D77" s="44">
        <v>0</v>
      </c>
      <c r="E77" s="96">
        <v>42593145</v>
      </c>
      <c r="F77" s="97">
        <v>42593145</v>
      </c>
      <c r="G77" s="98">
        <v>42593145</v>
      </c>
      <c r="H77" s="70"/>
      <c r="I77" s="92" t="s">
        <v>182</v>
      </c>
      <c r="J77" s="92" t="s">
        <v>182</v>
      </c>
      <c r="K77" s="92" t="s">
        <v>182</v>
      </c>
      <c r="L77" s="22">
        <v>5.59</v>
      </c>
      <c r="M77" s="44">
        <v>2.57</v>
      </c>
      <c r="N77" s="24">
        <v>65894194.72</v>
      </c>
    </row>
    <row r="78" spans="1:14" ht="21.75" customHeight="1">
      <c r="A78"/>
      <c r="B78" s="21" t="s">
        <v>167</v>
      </c>
      <c r="C78" s="22">
        <v>0.78</v>
      </c>
      <c r="D78" s="44">
        <v>0</v>
      </c>
      <c r="E78" s="96">
        <v>35750000</v>
      </c>
      <c r="F78" s="97">
        <v>35750000</v>
      </c>
      <c r="G78" s="98">
        <v>35750000</v>
      </c>
      <c r="H78" s="70"/>
      <c r="I78" s="92" t="s">
        <v>79</v>
      </c>
      <c r="J78" s="92" t="s">
        <v>79</v>
      </c>
      <c r="K78" s="92" t="s">
        <v>79</v>
      </c>
      <c r="L78" s="22">
        <v>0.9</v>
      </c>
      <c r="M78" s="44">
        <v>0</v>
      </c>
      <c r="N78" s="24">
        <v>38333830.5</v>
      </c>
    </row>
    <row r="79" spans="2:14" s="3" customFormat="1" ht="15.75">
      <c r="B79" s="102"/>
      <c r="C79" s="103"/>
      <c r="D79" s="103"/>
      <c r="E79" s="103"/>
      <c r="F79" s="103"/>
      <c r="G79" s="103"/>
      <c r="H79" s="103"/>
      <c r="I79" s="103"/>
      <c r="J79" s="103"/>
      <c r="K79" s="103"/>
      <c r="L79" s="103"/>
      <c r="M79" s="103"/>
      <c r="N79" s="104"/>
    </row>
    <row r="80" spans="1:14" s="3" customFormat="1" ht="27" customHeight="1">
      <c r="A80" s="7"/>
      <c r="B80" s="130" t="s">
        <v>205</v>
      </c>
      <c r="C80" s="131"/>
      <c r="D80" s="131"/>
      <c r="E80" s="131"/>
      <c r="F80" s="131"/>
      <c r="G80" s="131"/>
      <c r="H80" s="131"/>
      <c r="I80" s="131"/>
      <c r="J80" s="131"/>
      <c r="K80" s="131"/>
      <c r="L80" s="131"/>
      <c r="M80" s="131"/>
      <c r="N80" s="132"/>
    </row>
    <row r="81" ht="14.25">
      <c r="M81" s="1"/>
    </row>
  </sheetData>
  <sheetProtection/>
  <mergeCells count="64">
    <mergeCell ref="B80:N80"/>
    <mergeCell ref="B23:N23"/>
    <mergeCell ref="B30:N30"/>
    <mergeCell ref="D25:K25"/>
    <mergeCell ref="D35:K35"/>
    <mergeCell ref="D29:K29"/>
    <mergeCell ref="D43:K43"/>
    <mergeCell ref="B51:C51"/>
    <mergeCell ref="D51:K51"/>
    <mergeCell ref="B44:N44"/>
    <mergeCell ref="B25:C25"/>
    <mergeCell ref="B1:E1"/>
    <mergeCell ref="C3:E3"/>
    <mergeCell ref="B22:C22"/>
    <mergeCell ref="D22:K22"/>
    <mergeCell ref="C4:E4"/>
    <mergeCell ref="B11:N11"/>
    <mergeCell ref="C5:D5"/>
    <mergeCell ref="C6:D6"/>
    <mergeCell ref="E9:K9"/>
    <mergeCell ref="B35:C35"/>
    <mergeCell ref="B57:C57"/>
    <mergeCell ref="B43:C43"/>
    <mergeCell ref="B36:N36"/>
    <mergeCell ref="B26:N26"/>
    <mergeCell ref="B29:C29"/>
    <mergeCell ref="B64:N64"/>
    <mergeCell ref="D57:K57"/>
    <mergeCell ref="D56:K56"/>
    <mergeCell ref="B56:C56"/>
    <mergeCell ref="B65:G65"/>
    <mergeCell ref="I65:N65"/>
    <mergeCell ref="E58:K58"/>
    <mergeCell ref="B60:N60"/>
    <mergeCell ref="B62:C62"/>
    <mergeCell ref="D62:K62"/>
    <mergeCell ref="E66:G66"/>
    <mergeCell ref="I66:K66"/>
    <mergeCell ref="E73:G73"/>
    <mergeCell ref="I73:K73"/>
    <mergeCell ref="I67:K67"/>
    <mergeCell ref="E69:G69"/>
    <mergeCell ref="I69:K69"/>
    <mergeCell ref="E71:G71"/>
    <mergeCell ref="E74:G74"/>
    <mergeCell ref="I74:K74"/>
    <mergeCell ref="E75:G75"/>
    <mergeCell ref="I75:K75"/>
    <mergeCell ref="B79:N79"/>
    <mergeCell ref="E76:G76"/>
    <mergeCell ref="I76:K76"/>
    <mergeCell ref="E77:G77"/>
    <mergeCell ref="I77:K77"/>
    <mergeCell ref="E78:G78"/>
    <mergeCell ref="B63:C63"/>
    <mergeCell ref="D63:K63"/>
    <mergeCell ref="I78:K78"/>
    <mergeCell ref="B52:N52"/>
    <mergeCell ref="B72:G72"/>
    <mergeCell ref="I72:N72"/>
    <mergeCell ref="E67:G67"/>
    <mergeCell ref="E68:G68"/>
    <mergeCell ref="I68:K68"/>
    <mergeCell ref="E70:G70"/>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9"/>
  <sheetViews>
    <sheetView rightToLeft="1" zoomScalePageLayoutView="0" workbookViewId="0" topLeftCell="A7">
      <selection activeCell="B6" sqref="B6:F6"/>
    </sheetView>
  </sheetViews>
  <sheetFormatPr defaultColWidth="9.140625" defaultRowHeight="15"/>
  <cols>
    <col min="1" max="1" width="3.7109375" style="3" customWidth="1"/>
    <col min="2" max="2" width="25.28125" style="3" bestFit="1" customWidth="1"/>
    <col min="3" max="3" width="12.421875" style="3" customWidth="1"/>
    <col min="4" max="4" width="11.57421875" style="3" customWidth="1"/>
    <col min="5" max="5" width="16.28125" style="3" customWidth="1"/>
    <col min="6" max="6" width="20.7109375" style="3" customWidth="1"/>
    <col min="7" max="16384" width="9.00390625" style="3" customWidth="1"/>
  </cols>
  <sheetData>
    <row r="1" spans="2:3" ht="32.25" customHeight="1">
      <c r="B1" s="135" t="s">
        <v>0</v>
      </c>
      <c r="C1" s="135"/>
    </row>
    <row r="2" spans="2:3" ht="38.25" customHeight="1">
      <c r="B2" s="86" t="s">
        <v>268</v>
      </c>
      <c r="C2" s="86"/>
    </row>
    <row r="3" spans="2:4" ht="21.75" customHeight="1">
      <c r="B3" s="136"/>
      <c r="C3" s="136"/>
      <c r="D3" s="136"/>
    </row>
    <row r="4" spans="2:6" ht="30" customHeight="1">
      <c r="B4" s="137" t="s">
        <v>269</v>
      </c>
      <c r="C4" s="137"/>
      <c r="D4" s="137"/>
      <c r="E4" s="137"/>
      <c r="F4" s="137"/>
    </row>
    <row r="5" spans="2:6" ht="32.25" customHeight="1">
      <c r="B5" s="81" t="s">
        <v>12</v>
      </c>
      <c r="C5" s="82" t="s">
        <v>13</v>
      </c>
      <c r="D5" s="82" t="s">
        <v>4</v>
      </c>
      <c r="E5" s="82" t="s">
        <v>21</v>
      </c>
      <c r="F5" s="82" t="s">
        <v>22</v>
      </c>
    </row>
    <row r="6" spans="2:6" ht="32.25" customHeight="1">
      <c r="B6" s="138" t="s">
        <v>270</v>
      </c>
      <c r="C6" s="139"/>
      <c r="D6" s="139"/>
      <c r="E6" s="139"/>
      <c r="F6" s="140"/>
    </row>
    <row r="7" spans="2:6" ht="32.25" customHeight="1">
      <c r="B7" s="83" t="s">
        <v>182</v>
      </c>
      <c r="C7" s="84" t="s">
        <v>183</v>
      </c>
      <c r="D7" s="85">
        <v>1</v>
      </c>
      <c r="E7" s="85">
        <v>10000000</v>
      </c>
      <c r="F7" s="85">
        <v>54500000</v>
      </c>
    </row>
    <row r="8" spans="2:6" ht="32.25" customHeight="1">
      <c r="B8" s="141" t="s">
        <v>271</v>
      </c>
      <c r="C8" s="142"/>
      <c r="D8" s="85">
        <f aca="true" t="shared" si="0" ref="D8:F9">SUM(D7)</f>
        <v>1</v>
      </c>
      <c r="E8" s="85">
        <f t="shared" si="0"/>
        <v>10000000</v>
      </c>
      <c r="F8" s="85">
        <f t="shared" si="0"/>
        <v>54500000</v>
      </c>
    </row>
    <row r="9" spans="2:6" ht="32.25" customHeight="1">
      <c r="B9" s="141" t="s">
        <v>272</v>
      </c>
      <c r="C9" s="142"/>
      <c r="D9" s="85">
        <f t="shared" si="0"/>
        <v>1</v>
      </c>
      <c r="E9" s="85">
        <f t="shared" si="0"/>
        <v>10000000</v>
      </c>
      <c r="F9" s="85">
        <f t="shared" si="0"/>
        <v>54500000</v>
      </c>
    </row>
  </sheetData>
  <sheetProtection/>
  <mergeCells count="6">
    <mergeCell ref="B1:C1"/>
    <mergeCell ref="B3:D3"/>
    <mergeCell ref="B4:F4"/>
    <mergeCell ref="B6:F6"/>
    <mergeCell ref="B8:C8"/>
    <mergeCell ref="B9:C9"/>
  </mergeCells>
  <printOptions/>
  <pageMargins left="0.7" right="0.7" top="0.75" bottom="0.75" header="0.3" footer="0.3"/>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J52"/>
  <sheetViews>
    <sheetView rightToLeft="1" zoomScalePageLayoutView="0" workbookViewId="0" topLeftCell="A19">
      <selection activeCell="B31" sqref="B31:F52"/>
    </sheetView>
  </sheetViews>
  <sheetFormatPr defaultColWidth="9.140625" defaultRowHeight="13.5" customHeight="1"/>
  <cols>
    <col min="1" max="1" width="1.28515625" style="12" customWidth="1"/>
    <col min="2" max="2" width="27.28125" style="12" customWidth="1"/>
    <col min="3" max="3" width="12.421875" style="12" customWidth="1"/>
    <col min="4" max="4" width="14.8515625" style="12" customWidth="1"/>
    <col min="5" max="5" width="14.7109375" style="12" customWidth="1"/>
    <col min="6" max="6" width="21.57421875" style="12" customWidth="1"/>
    <col min="7" max="16384" width="9.00390625" style="12" customWidth="1"/>
  </cols>
  <sheetData>
    <row r="1" spans="2:8" ht="20.25" customHeight="1">
      <c r="B1" s="143" t="s">
        <v>259</v>
      </c>
      <c r="C1" s="143"/>
      <c r="D1" s="143"/>
      <c r="E1" s="143"/>
      <c r="F1" s="143"/>
      <c r="G1" s="19"/>
      <c r="H1" s="19"/>
    </row>
    <row r="2" spans="2:6" ht="23.25" customHeight="1">
      <c r="B2" s="17" t="s">
        <v>12</v>
      </c>
      <c r="C2" s="18" t="s">
        <v>13</v>
      </c>
      <c r="D2" s="18" t="s">
        <v>104</v>
      </c>
      <c r="E2" s="18" t="s">
        <v>181</v>
      </c>
      <c r="F2" s="17" t="s">
        <v>30</v>
      </c>
    </row>
    <row r="3" spans="2:6" ht="13.5" customHeight="1">
      <c r="B3" s="144" t="s">
        <v>23</v>
      </c>
      <c r="C3" s="144"/>
      <c r="D3" s="144"/>
      <c r="E3" s="144"/>
      <c r="F3" s="144"/>
    </row>
    <row r="4" spans="2:10" ht="13.5" customHeight="1">
      <c r="B4" s="21" t="s">
        <v>132</v>
      </c>
      <c r="C4" s="21" t="s">
        <v>133</v>
      </c>
      <c r="D4" s="25">
        <v>1.15</v>
      </c>
      <c r="E4" s="25">
        <v>1.15</v>
      </c>
      <c r="F4" s="31" t="s">
        <v>43</v>
      </c>
      <c r="G4" s="29"/>
      <c r="H4" s="29"/>
      <c r="I4" s="26"/>
      <c r="J4" s="26"/>
    </row>
    <row r="5" spans="2:10" ht="13.5" customHeight="1">
      <c r="B5" s="21" t="s">
        <v>105</v>
      </c>
      <c r="C5" s="21" t="s">
        <v>106</v>
      </c>
      <c r="D5" s="22">
        <v>0.34</v>
      </c>
      <c r="E5" s="22">
        <v>0.34</v>
      </c>
      <c r="F5" s="31" t="s">
        <v>43</v>
      </c>
      <c r="G5" s="29"/>
      <c r="H5" s="29"/>
      <c r="I5" s="26"/>
      <c r="J5" s="26"/>
    </row>
    <row r="6" spans="2:10" ht="13.5" customHeight="1">
      <c r="B6" s="28" t="s">
        <v>71</v>
      </c>
      <c r="C6" s="28" t="s">
        <v>72</v>
      </c>
      <c r="D6" s="22">
        <v>0.3</v>
      </c>
      <c r="E6" s="22">
        <v>0.3</v>
      </c>
      <c r="F6" s="31" t="s">
        <v>43</v>
      </c>
      <c r="G6" s="29"/>
      <c r="H6" s="29"/>
      <c r="I6" s="26"/>
      <c r="J6" s="26"/>
    </row>
    <row r="7" spans="2:10" ht="13.5" customHeight="1">
      <c r="B7" s="21" t="s">
        <v>63</v>
      </c>
      <c r="C7" s="21" t="s">
        <v>64</v>
      </c>
      <c r="D7" s="22">
        <v>0.29</v>
      </c>
      <c r="E7" s="22">
        <v>0.29</v>
      </c>
      <c r="F7" s="31" t="s">
        <v>43</v>
      </c>
      <c r="G7" s="29"/>
      <c r="H7" s="29"/>
      <c r="I7" s="26"/>
      <c r="J7" s="26"/>
    </row>
    <row r="8" spans="2:10" ht="13.5" customHeight="1">
      <c r="B8" s="21" t="s">
        <v>159</v>
      </c>
      <c r="C8" s="21" t="s">
        <v>160</v>
      </c>
      <c r="D8" s="22">
        <v>1.16</v>
      </c>
      <c r="E8" s="30">
        <v>1.17</v>
      </c>
      <c r="F8" s="31" t="s">
        <v>43</v>
      </c>
      <c r="G8" s="29"/>
      <c r="H8" s="29"/>
      <c r="I8" s="26"/>
      <c r="J8" s="26"/>
    </row>
    <row r="9" spans="2:10" ht="13.5" customHeight="1">
      <c r="B9" s="21" t="s">
        <v>127</v>
      </c>
      <c r="C9" s="21" t="s">
        <v>128</v>
      </c>
      <c r="D9" s="22">
        <v>0.31</v>
      </c>
      <c r="E9" s="22">
        <v>0.31</v>
      </c>
      <c r="F9" s="31" t="s">
        <v>43</v>
      </c>
      <c r="J9" s="26"/>
    </row>
    <row r="10" spans="2:10" ht="13.5" customHeight="1">
      <c r="B10" s="21" t="s">
        <v>134</v>
      </c>
      <c r="C10" s="21" t="s">
        <v>135</v>
      </c>
      <c r="D10" s="22">
        <v>0.45</v>
      </c>
      <c r="E10" s="22">
        <v>0.45</v>
      </c>
      <c r="F10" s="31" t="s">
        <v>43</v>
      </c>
      <c r="G10" s="29"/>
      <c r="H10" s="29"/>
      <c r="I10" s="30"/>
      <c r="J10" s="26"/>
    </row>
    <row r="11" spans="2:10" ht="13.5" customHeight="1">
      <c r="B11" s="144" t="s">
        <v>154</v>
      </c>
      <c r="C11" s="144"/>
      <c r="D11" s="144"/>
      <c r="E11" s="144"/>
      <c r="F11" s="144"/>
      <c r="G11" s="29"/>
      <c r="H11" s="29"/>
      <c r="I11" s="26"/>
      <c r="J11" s="26"/>
    </row>
    <row r="12" spans="2:10" ht="13.5" customHeight="1">
      <c r="B12" s="21" t="s">
        <v>152</v>
      </c>
      <c r="C12" s="21" t="s">
        <v>153</v>
      </c>
      <c r="D12" s="22">
        <v>2.75</v>
      </c>
      <c r="E12" s="22">
        <v>2.75</v>
      </c>
      <c r="F12" s="31" t="s">
        <v>43</v>
      </c>
      <c r="G12" s="29"/>
      <c r="H12" s="29"/>
      <c r="I12" s="26"/>
      <c r="J12" s="26"/>
    </row>
    <row r="13" spans="2:8" ht="13.5" customHeight="1">
      <c r="B13" s="144" t="s">
        <v>40</v>
      </c>
      <c r="C13" s="144"/>
      <c r="D13" s="144"/>
      <c r="E13" s="144"/>
      <c r="F13" s="144"/>
      <c r="G13" s="13"/>
      <c r="H13" s="13"/>
    </row>
    <row r="14" spans="2:8" ht="13.5" customHeight="1">
      <c r="B14" s="21" t="s">
        <v>95</v>
      </c>
      <c r="C14" s="21" t="s">
        <v>96</v>
      </c>
      <c r="D14" s="25">
        <v>0.89</v>
      </c>
      <c r="E14" s="25">
        <v>0.89</v>
      </c>
      <c r="F14" s="31" t="s">
        <v>43</v>
      </c>
      <c r="G14" s="13"/>
      <c r="H14" s="13"/>
    </row>
    <row r="15" spans="2:9" ht="13.5" customHeight="1">
      <c r="B15" s="144" t="s">
        <v>31</v>
      </c>
      <c r="C15" s="144"/>
      <c r="D15" s="144"/>
      <c r="E15" s="144"/>
      <c r="F15" s="144"/>
      <c r="G15" s="27"/>
      <c r="H15" s="27"/>
      <c r="I15" s="26"/>
    </row>
    <row r="16" spans="2:6" ht="13.5" customHeight="1">
      <c r="B16" s="21" t="s">
        <v>93</v>
      </c>
      <c r="C16" s="21" t="s">
        <v>94</v>
      </c>
      <c r="D16" s="22">
        <v>0.89</v>
      </c>
      <c r="E16" s="25">
        <v>0.89</v>
      </c>
      <c r="F16" s="31" t="s">
        <v>43</v>
      </c>
    </row>
    <row r="17" spans="2:6" ht="13.5" customHeight="1">
      <c r="B17" s="146" t="s">
        <v>28</v>
      </c>
      <c r="C17" s="147"/>
      <c r="D17" s="147"/>
      <c r="E17" s="147"/>
      <c r="F17" s="148"/>
    </row>
    <row r="18" spans="2:6" ht="13.5" customHeight="1">
      <c r="B18" s="21" t="s">
        <v>85</v>
      </c>
      <c r="C18" s="21" t="s">
        <v>86</v>
      </c>
      <c r="D18" s="25">
        <v>1.45</v>
      </c>
      <c r="E18" s="25">
        <v>1.45</v>
      </c>
      <c r="F18" s="31" t="s">
        <v>43</v>
      </c>
    </row>
    <row r="19" spans="2:6" ht="13.5" customHeight="1">
      <c r="B19" s="21" t="s">
        <v>211</v>
      </c>
      <c r="C19" s="21" t="s">
        <v>129</v>
      </c>
      <c r="D19" s="22">
        <v>1.3</v>
      </c>
      <c r="E19" s="22">
        <v>1.3</v>
      </c>
      <c r="F19" s="31" t="s">
        <v>43</v>
      </c>
    </row>
    <row r="20" spans="2:6" ht="13.5" customHeight="1">
      <c r="B20" s="21" t="s">
        <v>177</v>
      </c>
      <c r="C20" s="21" t="s">
        <v>171</v>
      </c>
      <c r="D20" s="22">
        <v>1.55</v>
      </c>
      <c r="E20" s="22">
        <v>1.55</v>
      </c>
      <c r="F20" s="31" t="s">
        <v>43</v>
      </c>
    </row>
    <row r="21" spans="2:6" ht="13.5" customHeight="1">
      <c r="B21" s="21" t="s">
        <v>66</v>
      </c>
      <c r="C21" s="21" t="s">
        <v>67</v>
      </c>
      <c r="D21" s="22">
        <v>0.55</v>
      </c>
      <c r="E21" s="22">
        <v>0.55</v>
      </c>
      <c r="F21" s="31" t="s">
        <v>43</v>
      </c>
    </row>
    <row r="22" spans="2:6" ht="13.5" customHeight="1">
      <c r="B22" s="21" t="s">
        <v>61</v>
      </c>
      <c r="C22" s="21" t="s">
        <v>62</v>
      </c>
      <c r="D22" s="22">
        <v>4.75</v>
      </c>
      <c r="E22" s="22">
        <v>4.75</v>
      </c>
      <c r="F22" s="31" t="s">
        <v>43</v>
      </c>
    </row>
    <row r="23" spans="2:6" ht="13.5" customHeight="1">
      <c r="B23" s="146" t="s">
        <v>29</v>
      </c>
      <c r="C23" s="147"/>
      <c r="D23" s="147"/>
      <c r="E23" s="147"/>
      <c r="F23" s="148"/>
    </row>
    <row r="24" spans="2:6" ht="13.5" customHeight="1">
      <c r="B24" s="21" t="s">
        <v>226</v>
      </c>
      <c r="C24" s="21" t="s">
        <v>227</v>
      </c>
      <c r="D24" s="25">
        <v>1.57</v>
      </c>
      <c r="E24" s="25">
        <v>1.6</v>
      </c>
      <c r="F24" s="31" t="s">
        <v>43</v>
      </c>
    </row>
    <row r="25" spans="2:6" ht="13.5" customHeight="1">
      <c r="B25" s="146" t="s">
        <v>33</v>
      </c>
      <c r="C25" s="147"/>
      <c r="D25" s="147"/>
      <c r="E25" s="147"/>
      <c r="F25" s="148"/>
    </row>
    <row r="26" spans="2:6" ht="13.5" customHeight="1">
      <c r="B26" s="21" t="s">
        <v>187</v>
      </c>
      <c r="C26" s="21" t="s">
        <v>188</v>
      </c>
      <c r="D26" s="25">
        <v>6.8</v>
      </c>
      <c r="E26" s="25">
        <v>6.8</v>
      </c>
      <c r="F26" s="31" t="s">
        <v>43</v>
      </c>
    </row>
    <row r="27" spans="2:6" ht="13.5" customHeight="1">
      <c r="B27" s="21" t="s">
        <v>51</v>
      </c>
      <c r="C27" s="21" t="s">
        <v>52</v>
      </c>
      <c r="D27" s="22">
        <v>1.4</v>
      </c>
      <c r="E27" s="25">
        <v>1.4</v>
      </c>
      <c r="F27" s="31" t="s">
        <v>43</v>
      </c>
    </row>
    <row r="28" spans="2:6" ht="13.5" customHeight="1">
      <c r="B28" s="21" t="s">
        <v>198</v>
      </c>
      <c r="C28" s="21" t="s">
        <v>199</v>
      </c>
      <c r="D28" s="22">
        <v>0.5</v>
      </c>
      <c r="E28" s="25">
        <v>0.5</v>
      </c>
      <c r="F28" s="31" t="s">
        <v>43</v>
      </c>
    </row>
    <row r="29" spans="2:6" ht="26.25" customHeight="1">
      <c r="B29" s="145" t="s">
        <v>258</v>
      </c>
      <c r="C29" s="145"/>
      <c r="D29" s="145"/>
      <c r="E29" s="145"/>
      <c r="F29" s="145"/>
    </row>
    <row r="30" spans="2:6" ht="21.75" customHeight="1">
      <c r="B30" s="17" t="s">
        <v>12</v>
      </c>
      <c r="C30" s="18" t="s">
        <v>13</v>
      </c>
      <c r="D30" s="18" t="s">
        <v>107</v>
      </c>
      <c r="E30" s="18" t="s">
        <v>181</v>
      </c>
      <c r="F30" s="17" t="s">
        <v>30</v>
      </c>
    </row>
    <row r="31" spans="2:6" ht="15" customHeight="1">
      <c r="B31" s="146" t="s">
        <v>23</v>
      </c>
      <c r="C31" s="147"/>
      <c r="D31" s="147"/>
      <c r="E31" s="147"/>
      <c r="F31" s="148"/>
    </row>
    <row r="32" spans="2:6" ht="15" customHeight="1">
      <c r="B32" s="21" t="s">
        <v>89</v>
      </c>
      <c r="C32" s="21" t="s">
        <v>90</v>
      </c>
      <c r="D32" s="22">
        <v>0.7</v>
      </c>
      <c r="E32" s="22">
        <v>0.7</v>
      </c>
      <c r="F32" s="31" t="s">
        <v>43</v>
      </c>
    </row>
    <row r="33" spans="2:6" ht="15" customHeight="1">
      <c r="B33" s="21" t="s">
        <v>185</v>
      </c>
      <c r="C33" s="21" t="s">
        <v>231</v>
      </c>
      <c r="D33" s="22" t="s">
        <v>232</v>
      </c>
      <c r="E33" s="22" t="s">
        <v>232</v>
      </c>
      <c r="F33" s="31" t="s">
        <v>43</v>
      </c>
    </row>
    <row r="34" spans="2:6" ht="15" customHeight="1">
      <c r="B34" s="21" t="s">
        <v>247</v>
      </c>
      <c r="C34" s="21" t="s">
        <v>248</v>
      </c>
      <c r="D34" s="22" t="s">
        <v>232</v>
      </c>
      <c r="E34" s="22" t="s">
        <v>232</v>
      </c>
      <c r="F34" s="31" t="s">
        <v>43</v>
      </c>
    </row>
    <row r="35" spans="2:6" ht="15" customHeight="1">
      <c r="B35" s="144" t="s">
        <v>31</v>
      </c>
      <c r="C35" s="144"/>
      <c r="D35" s="144"/>
      <c r="E35" s="144"/>
      <c r="F35" s="144"/>
    </row>
    <row r="36" spans="2:6" ht="15" customHeight="1">
      <c r="B36" s="21" t="s">
        <v>70</v>
      </c>
      <c r="C36" s="21" t="s">
        <v>65</v>
      </c>
      <c r="D36" s="22">
        <v>1</v>
      </c>
      <c r="E36" s="22">
        <v>1</v>
      </c>
      <c r="F36" s="31" t="s">
        <v>43</v>
      </c>
    </row>
    <row r="37" spans="2:6" ht="15" customHeight="1">
      <c r="B37" s="21" t="s">
        <v>77</v>
      </c>
      <c r="C37" s="21" t="s">
        <v>78</v>
      </c>
      <c r="D37" s="25">
        <v>0.72</v>
      </c>
      <c r="E37" s="22">
        <v>0.72</v>
      </c>
      <c r="F37" s="31" t="s">
        <v>43</v>
      </c>
    </row>
    <row r="38" spans="2:6" ht="15" customHeight="1">
      <c r="B38" s="21" t="s">
        <v>41</v>
      </c>
      <c r="C38" s="21" t="s">
        <v>42</v>
      </c>
      <c r="D38" s="22">
        <v>1.65</v>
      </c>
      <c r="E38" s="22">
        <v>1.65</v>
      </c>
      <c r="F38" s="31" t="s">
        <v>43</v>
      </c>
    </row>
    <row r="39" spans="2:6" ht="15" customHeight="1">
      <c r="B39" s="144" t="s">
        <v>34</v>
      </c>
      <c r="C39" s="144"/>
      <c r="D39" s="144"/>
      <c r="E39" s="144"/>
      <c r="F39" s="144"/>
    </row>
    <row r="40" spans="2:6" ht="15" customHeight="1">
      <c r="B40" s="21" t="s">
        <v>56</v>
      </c>
      <c r="C40" s="21" t="s">
        <v>57</v>
      </c>
      <c r="D40" s="22">
        <v>1</v>
      </c>
      <c r="E40" s="22">
        <v>1</v>
      </c>
      <c r="F40" s="31" t="s">
        <v>43</v>
      </c>
    </row>
    <row r="41" spans="2:6" ht="15" customHeight="1">
      <c r="B41" s="21" t="s">
        <v>81</v>
      </c>
      <c r="C41" s="21" t="s">
        <v>83</v>
      </c>
      <c r="D41" s="22" t="s">
        <v>37</v>
      </c>
      <c r="E41" s="22" t="s">
        <v>37</v>
      </c>
      <c r="F41" s="31" t="s">
        <v>43</v>
      </c>
    </row>
    <row r="42" spans="2:6" ht="15" customHeight="1">
      <c r="B42" s="21" t="s">
        <v>82</v>
      </c>
      <c r="C42" s="21" t="s">
        <v>84</v>
      </c>
      <c r="D42" s="22" t="s">
        <v>37</v>
      </c>
      <c r="E42" s="22" t="s">
        <v>37</v>
      </c>
      <c r="F42" s="31" t="s">
        <v>43</v>
      </c>
    </row>
    <row r="43" spans="2:6" ht="15" customHeight="1">
      <c r="B43" s="21" t="s">
        <v>35</v>
      </c>
      <c r="C43" s="21" t="s">
        <v>36</v>
      </c>
      <c r="D43" s="22">
        <v>2.55</v>
      </c>
      <c r="E43" s="22">
        <v>2.55</v>
      </c>
      <c r="F43" s="31" t="s">
        <v>43</v>
      </c>
    </row>
    <row r="44" spans="2:6" ht="15" customHeight="1">
      <c r="B44" s="21" t="s">
        <v>108</v>
      </c>
      <c r="C44" s="21" t="s">
        <v>109</v>
      </c>
      <c r="D44" s="22" t="s">
        <v>37</v>
      </c>
      <c r="E44" s="22" t="s">
        <v>37</v>
      </c>
      <c r="F44" s="31" t="s">
        <v>43</v>
      </c>
    </row>
    <row r="45" spans="2:6" ht="15" customHeight="1">
      <c r="B45" s="21" t="s">
        <v>161</v>
      </c>
      <c r="C45" s="21" t="s">
        <v>162</v>
      </c>
      <c r="D45" s="22" t="s">
        <v>37</v>
      </c>
      <c r="E45" s="22" t="s">
        <v>37</v>
      </c>
      <c r="F45" s="31" t="s">
        <v>43</v>
      </c>
    </row>
    <row r="46" spans="2:6" ht="15" customHeight="1">
      <c r="B46" s="32" t="s">
        <v>165</v>
      </c>
      <c r="C46" s="21" t="s">
        <v>189</v>
      </c>
      <c r="D46" s="22" t="s">
        <v>37</v>
      </c>
      <c r="E46" s="22" t="s">
        <v>37</v>
      </c>
      <c r="F46" s="31" t="s">
        <v>43</v>
      </c>
    </row>
    <row r="47" spans="2:6" ht="15" customHeight="1">
      <c r="B47" s="32" t="s">
        <v>194</v>
      </c>
      <c r="C47" s="21" t="s">
        <v>195</v>
      </c>
      <c r="D47" s="22" t="s">
        <v>37</v>
      </c>
      <c r="E47" s="22" t="s">
        <v>37</v>
      </c>
      <c r="F47" s="31" t="s">
        <v>43</v>
      </c>
    </row>
    <row r="48" spans="2:6" ht="15" customHeight="1">
      <c r="B48" s="32" t="s">
        <v>196</v>
      </c>
      <c r="C48" s="21" t="s">
        <v>197</v>
      </c>
      <c r="D48" s="22" t="s">
        <v>37</v>
      </c>
      <c r="E48" s="22" t="s">
        <v>37</v>
      </c>
      <c r="F48" s="31" t="s">
        <v>43</v>
      </c>
    </row>
    <row r="49" spans="2:6" ht="15" customHeight="1">
      <c r="B49" s="144" t="s">
        <v>25</v>
      </c>
      <c r="C49" s="144"/>
      <c r="D49" s="144"/>
      <c r="E49" s="144"/>
      <c r="F49" s="144"/>
    </row>
    <row r="50" spans="2:6" ht="15" customHeight="1">
      <c r="B50" s="21" t="s">
        <v>59</v>
      </c>
      <c r="C50" s="21" t="s">
        <v>60</v>
      </c>
      <c r="D50" s="22">
        <v>0.45</v>
      </c>
      <c r="E50" s="22">
        <v>0.45</v>
      </c>
      <c r="F50" s="31" t="s">
        <v>43</v>
      </c>
    </row>
    <row r="51" spans="2:6" ht="15" customHeight="1">
      <c r="B51" s="144" t="s">
        <v>28</v>
      </c>
      <c r="C51" s="144"/>
      <c r="D51" s="144"/>
      <c r="E51" s="144"/>
      <c r="F51" s="144"/>
    </row>
    <row r="52" spans="2:6" ht="15" customHeight="1">
      <c r="B52" s="21" t="s">
        <v>175</v>
      </c>
      <c r="C52" s="21" t="s">
        <v>176</v>
      </c>
      <c r="D52" s="22">
        <v>70</v>
      </c>
      <c r="E52" s="22">
        <v>70</v>
      </c>
      <c r="F52" s="31" t="s">
        <v>43</v>
      </c>
    </row>
  </sheetData>
  <sheetProtection/>
  <mergeCells count="14">
    <mergeCell ref="B31:F31"/>
    <mergeCell ref="B49:F49"/>
    <mergeCell ref="B39:F39"/>
    <mergeCell ref="B51:F51"/>
    <mergeCell ref="B35:F35"/>
    <mergeCell ref="B1:F1"/>
    <mergeCell ref="B3:F3"/>
    <mergeCell ref="B29:F29"/>
    <mergeCell ref="B17:F17"/>
    <mergeCell ref="B15:F15"/>
    <mergeCell ref="B13:F13"/>
    <mergeCell ref="B25:F25"/>
    <mergeCell ref="B11:F11"/>
    <mergeCell ref="B23:F23"/>
  </mergeCells>
  <printOptions/>
  <pageMargins left="0" right="0" top="0" bottom="0" header="0.31496062992126" footer="0.31496062992126"/>
  <pageSetup horizontalDpi="300" verticalDpi="300" orientation="portrait" paperSize="9" scale="105" r:id="rId1"/>
</worksheet>
</file>

<file path=xl/worksheets/sheet4.xml><?xml version="1.0" encoding="utf-8"?>
<worksheet xmlns="http://schemas.openxmlformats.org/spreadsheetml/2006/main" xmlns:r="http://schemas.openxmlformats.org/officeDocument/2006/relationships">
  <dimension ref="A1:F24"/>
  <sheetViews>
    <sheetView rightToLeft="1" zoomScalePageLayoutView="0" workbookViewId="0" topLeftCell="A16">
      <selection activeCell="A24" sqref="A24"/>
    </sheetView>
  </sheetViews>
  <sheetFormatPr defaultColWidth="9.140625" defaultRowHeight="15"/>
  <cols>
    <col min="1" max="1" width="32.00390625" style="3" customWidth="1"/>
    <col min="2" max="2" width="10.57421875" style="3" customWidth="1"/>
    <col min="3" max="3" width="9.421875" style="3" customWidth="1"/>
    <col min="4" max="4" width="14.57421875" style="3" customWidth="1"/>
    <col min="5" max="5" width="12.7109375" style="3" customWidth="1"/>
    <col min="6" max="6" width="48.140625" style="3" customWidth="1"/>
    <col min="7" max="16384" width="9.00390625" style="3" customWidth="1"/>
  </cols>
  <sheetData>
    <row r="1" spans="1:6" ht="24" customHeight="1">
      <c r="A1" s="150" t="s">
        <v>260</v>
      </c>
      <c r="B1" s="150"/>
      <c r="C1" s="150"/>
      <c r="D1" s="150"/>
      <c r="E1" s="150"/>
      <c r="F1" s="150"/>
    </row>
    <row r="2" spans="1:6" ht="84" customHeight="1">
      <c r="A2" s="20" t="s">
        <v>32</v>
      </c>
      <c r="B2" s="149" t="s">
        <v>213</v>
      </c>
      <c r="C2" s="149"/>
      <c r="D2" s="149"/>
      <c r="E2" s="149"/>
      <c r="F2" s="149"/>
    </row>
    <row r="3" spans="1:6" ht="83.25" customHeight="1">
      <c r="A3" s="20" t="s">
        <v>91</v>
      </c>
      <c r="B3" s="149" t="s">
        <v>214</v>
      </c>
      <c r="C3" s="149"/>
      <c r="D3" s="149"/>
      <c r="E3" s="149"/>
      <c r="F3" s="149"/>
    </row>
    <row r="4" spans="1:6" ht="69" customHeight="1">
      <c r="A4" s="20" t="s">
        <v>48</v>
      </c>
      <c r="B4" s="149" t="s">
        <v>215</v>
      </c>
      <c r="C4" s="149"/>
      <c r="D4" s="149"/>
      <c r="E4" s="149"/>
      <c r="F4" s="149"/>
    </row>
    <row r="5" spans="1:6" ht="54.75" customHeight="1">
      <c r="A5" s="20" t="s">
        <v>47</v>
      </c>
      <c r="B5" s="149" t="s">
        <v>216</v>
      </c>
      <c r="C5" s="149"/>
      <c r="D5" s="149"/>
      <c r="E5" s="149"/>
      <c r="F5" s="149"/>
    </row>
    <row r="6" spans="1:6" ht="53.25" customHeight="1">
      <c r="A6" s="20" t="s">
        <v>49</v>
      </c>
      <c r="B6" s="149" t="s">
        <v>212</v>
      </c>
      <c r="C6" s="149"/>
      <c r="D6" s="149"/>
      <c r="E6" s="149"/>
      <c r="F6" s="149"/>
    </row>
    <row r="7" spans="1:6" ht="51" customHeight="1">
      <c r="A7" s="20" t="s">
        <v>46</v>
      </c>
      <c r="B7" s="149" t="s">
        <v>217</v>
      </c>
      <c r="C7" s="149"/>
      <c r="D7" s="149"/>
      <c r="E7" s="149"/>
      <c r="F7" s="149"/>
    </row>
    <row r="8" spans="1:6" ht="42.75" customHeight="1">
      <c r="A8" s="20" t="s">
        <v>44</v>
      </c>
      <c r="B8" s="149" t="s">
        <v>138</v>
      </c>
      <c r="C8" s="149"/>
      <c r="D8" s="149"/>
      <c r="E8" s="149"/>
      <c r="F8" s="149"/>
    </row>
    <row r="9" spans="1:6" ht="37.5" customHeight="1">
      <c r="A9" s="20" t="s">
        <v>45</v>
      </c>
      <c r="B9" s="149" t="s">
        <v>219</v>
      </c>
      <c r="C9" s="149"/>
      <c r="D9" s="149"/>
      <c r="E9" s="149"/>
      <c r="F9" s="149"/>
    </row>
    <row r="10" spans="1:6" ht="41.25" customHeight="1">
      <c r="A10" s="20" t="s">
        <v>58</v>
      </c>
      <c r="B10" s="149" t="s">
        <v>220</v>
      </c>
      <c r="C10" s="149"/>
      <c r="D10" s="149"/>
      <c r="E10" s="149"/>
      <c r="F10" s="149"/>
    </row>
    <row r="11" spans="1:6" ht="55.5" customHeight="1">
      <c r="A11" s="20" t="s">
        <v>190</v>
      </c>
      <c r="B11" s="149" t="s">
        <v>250</v>
      </c>
      <c r="C11" s="149"/>
      <c r="D11" s="149"/>
      <c r="E11" s="149"/>
      <c r="F11" s="149"/>
    </row>
    <row r="12" spans="1:6" ht="54.75" customHeight="1">
      <c r="A12" s="20" t="s">
        <v>184</v>
      </c>
      <c r="B12" s="149" t="s">
        <v>224</v>
      </c>
      <c r="C12" s="149"/>
      <c r="D12" s="149"/>
      <c r="E12" s="149"/>
      <c r="F12" s="149"/>
    </row>
    <row r="13" spans="1:6" ht="34.5" customHeight="1">
      <c r="A13" s="20" t="s">
        <v>115</v>
      </c>
      <c r="B13" s="149" t="s">
        <v>221</v>
      </c>
      <c r="C13" s="149"/>
      <c r="D13" s="149"/>
      <c r="E13" s="149"/>
      <c r="F13" s="149"/>
    </row>
    <row r="14" spans="1:6" ht="37.5" customHeight="1">
      <c r="A14" s="20" t="s">
        <v>116</v>
      </c>
      <c r="B14" s="149" t="s">
        <v>144</v>
      </c>
      <c r="C14" s="149"/>
      <c r="D14" s="149"/>
      <c r="E14" s="149"/>
      <c r="F14" s="149"/>
    </row>
    <row r="15" spans="1:6" ht="36.75" customHeight="1">
      <c r="A15" s="20" t="s">
        <v>114</v>
      </c>
      <c r="B15" s="149" t="s">
        <v>218</v>
      </c>
      <c r="C15" s="149"/>
      <c r="D15" s="149"/>
      <c r="E15" s="149"/>
      <c r="F15" s="149"/>
    </row>
    <row r="16" spans="1:6" ht="50.25" customHeight="1">
      <c r="A16" s="20" t="s">
        <v>139</v>
      </c>
      <c r="B16" s="149" t="s">
        <v>253</v>
      </c>
      <c r="C16" s="149"/>
      <c r="D16" s="149"/>
      <c r="E16" s="149"/>
      <c r="F16" s="149"/>
    </row>
    <row r="17" spans="1:6" ht="53.25" customHeight="1">
      <c r="A17" s="20" t="s">
        <v>53</v>
      </c>
      <c r="B17" s="149" t="s">
        <v>252</v>
      </c>
      <c r="C17" s="149"/>
      <c r="D17" s="149"/>
      <c r="E17" s="149"/>
      <c r="F17" s="149"/>
    </row>
    <row r="18" spans="1:6" ht="34.5" customHeight="1">
      <c r="A18" s="20" t="s">
        <v>140</v>
      </c>
      <c r="B18" s="149" t="s">
        <v>146</v>
      </c>
      <c r="C18" s="149"/>
      <c r="D18" s="149"/>
      <c r="E18" s="149"/>
      <c r="F18" s="149"/>
    </row>
    <row r="19" spans="1:6" ht="34.5" customHeight="1">
      <c r="A19" s="20" t="s">
        <v>141</v>
      </c>
      <c r="B19" s="149" t="s">
        <v>147</v>
      </c>
      <c r="C19" s="149"/>
      <c r="D19" s="149"/>
      <c r="E19" s="149"/>
      <c r="F19" s="149"/>
    </row>
    <row r="20" spans="1:6" ht="30.75" customHeight="1">
      <c r="A20" s="20" t="s">
        <v>156</v>
      </c>
      <c r="B20" s="149" t="s">
        <v>148</v>
      </c>
      <c r="C20" s="149"/>
      <c r="D20" s="149"/>
      <c r="E20" s="149"/>
      <c r="F20" s="149"/>
    </row>
    <row r="21" spans="1:6" ht="39" customHeight="1">
      <c r="A21" s="20" t="s">
        <v>142</v>
      </c>
      <c r="B21" s="149" t="s">
        <v>149</v>
      </c>
      <c r="C21" s="149"/>
      <c r="D21" s="149"/>
      <c r="E21" s="149"/>
      <c r="F21" s="149"/>
    </row>
    <row r="22" spans="1:6" ht="32.25" customHeight="1">
      <c r="A22" s="20" t="s">
        <v>145</v>
      </c>
      <c r="B22" s="149" t="s">
        <v>150</v>
      </c>
      <c r="C22" s="149"/>
      <c r="D22" s="149"/>
      <c r="E22" s="149"/>
      <c r="F22" s="149"/>
    </row>
    <row r="23" spans="1:6" ht="33.75" customHeight="1">
      <c r="A23" s="20" t="s">
        <v>143</v>
      </c>
      <c r="B23" s="149" t="s">
        <v>151</v>
      </c>
      <c r="C23" s="149"/>
      <c r="D23" s="149"/>
      <c r="E23" s="149"/>
      <c r="F23" s="149"/>
    </row>
    <row r="24" spans="1:6" ht="37.5" customHeight="1">
      <c r="A24" s="20" t="s">
        <v>191</v>
      </c>
      <c r="B24" s="149" t="s">
        <v>251</v>
      </c>
      <c r="C24" s="149"/>
      <c r="D24" s="149"/>
      <c r="E24" s="149"/>
      <c r="F24" s="149"/>
    </row>
  </sheetData>
  <sheetProtection/>
  <mergeCells count="24">
    <mergeCell ref="A1:F1"/>
    <mergeCell ref="B6:F6"/>
    <mergeCell ref="B3:F3"/>
    <mergeCell ref="B5:F5"/>
    <mergeCell ref="B4:F4"/>
    <mergeCell ref="B2:F2"/>
    <mergeCell ref="B9:F9"/>
    <mergeCell ref="B7:F7"/>
    <mergeCell ref="B8:F8"/>
    <mergeCell ref="B24:F24"/>
    <mergeCell ref="B14:F14"/>
    <mergeCell ref="B18:F18"/>
    <mergeCell ref="B23:F23"/>
    <mergeCell ref="B16:F16"/>
    <mergeCell ref="B19:F19"/>
    <mergeCell ref="B20:F20"/>
    <mergeCell ref="B21:F21"/>
    <mergeCell ref="B22:F22"/>
    <mergeCell ref="B17:F17"/>
    <mergeCell ref="B10:F10"/>
    <mergeCell ref="B12:F12"/>
    <mergeCell ref="B15:F15"/>
    <mergeCell ref="B13:F13"/>
    <mergeCell ref="B11:F11"/>
  </mergeCells>
  <printOptions/>
  <pageMargins left="0" right="0" top="0" bottom="0" header="0.31496062992126" footer="0.31496062992126"/>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C1:F18"/>
  <sheetViews>
    <sheetView rightToLeft="1" zoomScalePageLayoutView="0" workbookViewId="0" topLeftCell="B16">
      <selection activeCell="D12" sqref="D12"/>
    </sheetView>
  </sheetViews>
  <sheetFormatPr defaultColWidth="9.140625" defaultRowHeight="60" customHeight="1"/>
  <cols>
    <col min="1" max="1" width="2.7109375" style="4" hidden="1" customWidth="1"/>
    <col min="2" max="2" width="0.9921875" style="4" customWidth="1"/>
    <col min="3" max="3" width="19.7109375" style="4" customWidth="1"/>
    <col min="4" max="4" width="98.7109375" style="4" customWidth="1"/>
    <col min="5" max="5" width="3.8515625" style="4" customWidth="1"/>
    <col min="6" max="6" width="9.00390625" style="4" customWidth="1"/>
    <col min="7" max="16384" width="9.00390625" style="4" customWidth="1"/>
  </cols>
  <sheetData>
    <row r="1" spans="3:4" s="8" customFormat="1" ht="31.5" customHeight="1">
      <c r="C1" s="151" t="s">
        <v>261</v>
      </c>
      <c r="D1" s="151"/>
    </row>
    <row r="2" spans="3:4" s="15" customFormat="1" ht="32.25" customHeight="1">
      <c r="C2" s="152" t="s">
        <v>38</v>
      </c>
      <c r="D2" s="153"/>
    </row>
    <row r="3" spans="3:4" s="15" customFormat="1" ht="98.25" customHeight="1">
      <c r="C3" s="42" t="s">
        <v>101</v>
      </c>
      <c r="D3" s="43" t="s">
        <v>275</v>
      </c>
    </row>
    <row r="4" spans="3:4" s="15" customFormat="1" ht="58.5" customHeight="1">
      <c r="C4" s="42" t="s">
        <v>155</v>
      </c>
      <c r="D4" s="43" t="s">
        <v>276</v>
      </c>
    </row>
    <row r="5" spans="3:4" s="15" customFormat="1" ht="46.5" customHeight="1">
      <c r="C5" s="42" t="s">
        <v>192</v>
      </c>
      <c r="D5" s="43" t="s">
        <v>273</v>
      </c>
    </row>
    <row r="6" spans="3:4" s="15" customFormat="1" ht="60" customHeight="1">
      <c r="C6" s="42" t="s">
        <v>210</v>
      </c>
      <c r="D6" s="43" t="s">
        <v>236</v>
      </c>
    </row>
    <row r="7" spans="3:4" s="15" customFormat="1" ht="75" customHeight="1">
      <c r="C7" s="42" t="s">
        <v>234</v>
      </c>
      <c r="D7" s="43" t="s">
        <v>237</v>
      </c>
    </row>
    <row r="8" spans="3:4" s="15" customFormat="1" ht="63.75" customHeight="1">
      <c r="C8" s="42" t="s">
        <v>235</v>
      </c>
      <c r="D8" s="43" t="s">
        <v>238</v>
      </c>
    </row>
    <row r="9" spans="3:4" s="15" customFormat="1" ht="45" customHeight="1">
      <c r="C9" s="76" t="s">
        <v>264</v>
      </c>
      <c r="D9" s="43" t="s">
        <v>263</v>
      </c>
    </row>
    <row r="10" spans="3:6" s="16" customFormat="1" ht="33" customHeight="1">
      <c r="C10" s="152" t="s">
        <v>92</v>
      </c>
      <c r="D10" s="153"/>
      <c r="F10" s="10"/>
    </row>
    <row r="11" spans="3:6" s="10" customFormat="1" ht="90.75" customHeight="1">
      <c r="C11" s="42" t="s">
        <v>101</v>
      </c>
      <c r="D11" s="43" t="s">
        <v>275</v>
      </c>
      <c r="F11" s="9"/>
    </row>
    <row r="12" spans="3:4" s="15" customFormat="1" ht="61.5" customHeight="1">
      <c r="C12" s="42" t="s">
        <v>155</v>
      </c>
      <c r="D12" s="43" t="s">
        <v>276</v>
      </c>
    </row>
    <row r="13" spans="3:4" ht="48" customHeight="1">
      <c r="C13" s="42" t="s">
        <v>192</v>
      </c>
      <c r="D13" s="43" t="s">
        <v>273</v>
      </c>
    </row>
    <row r="14" spans="3:4" ht="60" customHeight="1">
      <c r="C14" s="42" t="s">
        <v>193</v>
      </c>
      <c r="D14" s="43" t="s">
        <v>274</v>
      </c>
    </row>
    <row r="15" spans="3:4" ht="60" customHeight="1">
      <c r="C15" s="42" t="s">
        <v>204</v>
      </c>
      <c r="D15" s="43" t="s">
        <v>262</v>
      </c>
    </row>
    <row r="16" spans="3:4" s="9" customFormat="1" ht="27.75" customHeight="1">
      <c r="C16" s="154" t="s">
        <v>230</v>
      </c>
      <c r="D16" s="155"/>
    </row>
    <row r="17" spans="3:4" ht="40.5" customHeight="1">
      <c r="C17" s="42" t="s">
        <v>233</v>
      </c>
      <c r="D17" s="43" t="s">
        <v>254</v>
      </c>
    </row>
    <row r="18" spans="3:4" ht="42" customHeight="1">
      <c r="C18" s="42" t="s">
        <v>178</v>
      </c>
      <c r="D18" s="43" t="s">
        <v>255</v>
      </c>
    </row>
  </sheetData>
  <sheetProtection/>
  <mergeCells count="4">
    <mergeCell ref="C1:D1"/>
    <mergeCell ref="C2:D2"/>
    <mergeCell ref="C10:D10"/>
    <mergeCell ref="C16:D16"/>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2011-03-12T11:06:13Z</cp:lastPrinted>
  <dcterms:created xsi:type="dcterms:W3CDTF">2012-01-03T06:41:25Z</dcterms:created>
  <dcterms:modified xsi:type="dcterms:W3CDTF">2016-10-13T14:07:53Z</dcterms:modified>
  <cp:category/>
  <cp:version/>
  <cp:contentType/>
  <cp:contentStatus/>
</cp:coreProperties>
</file>